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602"/>
  <workbookPr codeName="ThisWorkbook"/>
  <xr:revisionPtr xr6:coauthVersionLast="47" xr6:coauthVersionMax="47" documentId="8_{91A155C2-3FBE-4F1E-A674-6D1DCD72FC6A}" revIDLastSave="0" xr10:uidLastSave="{00000000-0000-0000-0000-000000000000}"/>
  <bookViews>
    <workbookView tabRatio="875" xr2:uid="{F6BD5D52-36D4-4662-83E8-9633DC75FE05}" windowHeight="15720" windowWidth="29040" xWindow="20370" yWindow="-120"/>
  </bookViews>
  <sheets>
    <sheet r:id="rId1" name="企画審査表" sheetId="13"/>
    <sheet r:id="rId2" name="評価換算表" sheetId="29" state="hidden"/>
  </sheets>
  <definedNames>
    <definedName hidden="1" localSheetId="0" name="_xlnm._FilterDatabase">企画審査表!$A$10:$I$48</definedName>
    <definedName hidden="1" localSheetId="1" name="_xlnm._FilterDatabase">評価換算表!$A$1:$A$1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53" i="13" l="1"/>
  <c r="F43" i="13"/>
  <c r="E43" i="13" s="1"/>
  <c r="F21" i="13"/>
  <c r="E12" i="13"/>
  <c r="F24" i="13" l="1"/>
  <c r="E21" i="13" s="1"/>
  <c r="E39" i="13"/>
  <c r="F27" i="13"/>
  <c r="E51" i="13" l="1"/>
  <c r="F40" i="13"/>
  <c r="E40" i="13" s="1"/>
  <c r="F34" i="13"/>
  <c r="E34" i="13" s="1"/>
  <c r="F36" i="13"/>
  <c r="E36" i="13" s="1"/>
  <c r="F30" i="13"/>
  <c r="E30" i="13" s="1"/>
  <c r="E27" i="13"/>
  <c r="F18" i="13"/>
  <c r="E18" i="13" s="1"/>
  <c r="E17" i="13" l="1"/>
  <c r="E52" i="13" l="1"/>
  <c r="E48" i="13"/>
  <c r="E50" i="13" l="1"/>
  <c r="F52" i="13" s="1"/>
  <c r="F53" i="13" l="1"/>
  <c r="F51" i="13"/>
</calcChain>
</file>

<file path=xl/sharedStrings.xml><?xml version="1.0" encoding="utf-8"?>
<sst xmlns="http://schemas.openxmlformats.org/spreadsheetml/2006/main" count="166" uniqueCount="153">
  <si>
    <t>豊田市障がい者福祉及び子ども・子育て支援システム標準化等導入業務委託  企画審査表</t>
    <rPh sb="36" eb="41">
      <t>キカクシンサヒョウ</t>
    </rPh>
    <phoneticPr fontId="1"/>
  </si>
  <si>
    <t>採点項目</t>
    <rPh sb="0" eb="2">
      <t>サイテン</t>
    </rPh>
    <rPh sb="2" eb="4">
      <t>コウモク</t>
    </rPh>
    <phoneticPr fontId="1"/>
  </si>
  <si>
    <t>評価項目</t>
    <rPh sb="0" eb="4">
      <t>ヒョウカコウモク</t>
    </rPh>
    <phoneticPr fontId="1"/>
  </si>
  <si>
    <t>点数</t>
    <rPh sb="0" eb="2">
      <t>テンスウ</t>
    </rPh>
    <phoneticPr fontId="1"/>
  </si>
  <si>
    <t>配点</t>
    <rPh sb="0" eb="2">
      <t>ハイテン</t>
    </rPh>
    <phoneticPr fontId="1"/>
  </si>
  <si>
    <t>配点（選考委員１名分）</t>
    <rPh sb="0" eb="2">
      <t>ハイテン</t>
    </rPh>
    <rPh sb="3" eb="7">
      <t>センコウイイン</t>
    </rPh>
    <rPh sb="8" eb="9">
      <t>メイ</t>
    </rPh>
    <rPh sb="9" eb="10">
      <t>ブン</t>
    </rPh>
    <phoneticPr fontId="1"/>
  </si>
  <si>
    <t>評価基準案</t>
    <rPh sb="0" eb="4">
      <t>ヒョウカキジュン</t>
    </rPh>
    <rPh sb="4" eb="5">
      <t>アン</t>
    </rPh>
    <phoneticPr fontId="1"/>
  </si>
  <si>
    <t>採点基準</t>
    <rPh sb="0" eb="4">
      <t>サイテンキジュン</t>
    </rPh>
    <phoneticPr fontId="1"/>
  </si>
  <si>
    <t>区分</t>
    <rPh sb="0" eb="2">
      <t>クブン</t>
    </rPh>
    <phoneticPr fontId="1"/>
  </si>
  <si>
    <t>大項目</t>
    <rPh sb="0" eb="3">
      <t>ダイコウモク</t>
    </rPh>
    <phoneticPr fontId="1"/>
  </si>
  <si>
    <t>中項目</t>
    <rPh sb="0" eb="3">
      <t>チュウコウモク</t>
    </rPh>
    <phoneticPr fontId="1"/>
  </si>
  <si>
    <t>小項目</t>
    <rPh sb="0" eb="3">
      <t>ショウコウモク</t>
    </rPh>
    <phoneticPr fontId="1"/>
  </si>
  <si>
    <t>業務経歴等
【事務局評価】</t>
    <rPh sb="0" eb="5">
      <t>ギョウムケイレキトウ</t>
    </rPh>
    <rPh sb="7" eb="12">
      <t>ジムキョクヒョウカ</t>
    </rPh>
    <phoneticPr fontId="1"/>
  </si>
  <si>
    <t>業務実績等</t>
    <rPh sb="0" eb="4">
      <t>ギョウムジッセキ</t>
    </rPh>
    <rPh sb="4" eb="5">
      <t>トウ</t>
    </rPh>
    <phoneticPr fontId="1"/>
  </si>
  <si>
    <t>受託実績</t>
    <rPh sb="0" eb="4">
      <t>ジュタクジッセキ</t>
    </rPh>
    <phoneticPr fontId="1"/>
  </si>
  <si>
    <t>○都道府県又は人口20万人以上の市（東京都特別区部を含む）で発注の業務で元請けとして障がい福祉システム、児童福祉システム又は園児システムの開発及び導入業務の平成28年4月以降における実績（業務名、発注者、人口規模、職員数、　請負金額、契約期間、業務の概要等）が示されている。</t>
    <rPh sb="71" eb="72">
      <t>オヨ</t>
    </rPh>
    <phoneticPr fontId="1"/>
  </si>
  <si>
    <t>5件以上：50点
4件　　：40点
3件　　：30点
2件　　：20点
1件以下：0点</t>
    <rPh sb="1" eb="2">
      <t>ケン</t>
    </rPh>
    <rPh sb="2" eb="4">
      <t>イジョウ</t>
    </rPh>
    <rPh sb="7" eb="8">
      <t>テン</t>
    </rPh>
    <rPh sb="10" eb="11">
      <t>ケン</t>
    </rPh>
    <rPh sb="16" eb="17">
      <t>テン</t>
    </rPh>
    <rPh sb="19" eb="20">
      <t>ケン</t>
    </rPh>
    <rPh sb="25" eb="26">
      <t>テン</t>
    </rPh>
    <rPh sb="28" eb="29">
      <t>ケン</t>
    </rPh>
    <rPh sb="34" eb="35">
      <t>テン</t>
    </rPh>
    <rPh sb="37" eb="38">
      <t>ケン</t>
    </rPh>
    <rPh sb="38" eb="40">
      <t>イカ</t>
    </rPh>
    <rPh sb="42" eb="43">
      <t>テン</t>
    </rPh>
    <phoneticPr fontId="1"/>
  </si>
  <si>
    <t>担当者実績等</t>
    <rPh sb="0" eb="6">
      <t>タントウシャジッセキトウ</t>
    </rPh>
    <phoneticPr fontId="1"/>
  </si>
  <si>
    <t>実施責任者の経験・実績</t>
    <phoneticPr fontId="1"/>
  </si>
  <si>
    <t>実施責任者について、システム構築に係る経験年数、政府機関、地方公共団体又は独立行政法人等における一定規模のシステム構築経験、実施責任者又はプロジェクトマネージャーとしての経験、提案パッケージソフトウェアを用いた構築経験並びに本業務に関連する標準準拠システム、データ移行、連携及びガバメントクラウド等の経験を評価する。
なお、実施責任者について、調達仕様書に定める経験要件との適合状況を確認する。経験要件に係る記載が不足し、又は提案資料により確認できない場合は、当該評価観点を低く評価する。
実施責任者を複数名提案する場合は、提案された実施責任者全員について、調達仕様書に定める経験要件との適合状況を確認する。
この場合、「実施責任者の経験・実績」は、提案された実施責任者のうち、予定人工の算定対象期間における本業務全体への期間合計予定人工が最も大きい者を評価対象とする。
予定人工の算定対象期間は、令和9年4月から令和11年2月までとする。
本業務全体への期間合計予定人工は、予定人工の算定対象期間における本業務全体への従事予定時間の合計を160時間で除して算出する。
本業務全体への期間合計予定人工 ＝ 予定人工の算定対象期間における本業務全体への従事予定時間の合計 ÷ 160時間
なお、1人月は20人日、1人日は8時間とし、1人月160時間として算定し、提案する従事予定時間の上限も160時間とする。
本業務全体への期間合計予定人工が同数の実施責任者が複数いる場合は、当該同数者のうち、実施責任者の経験・実績に係る評価基準の合計点が最も高い者を評価対象とする。
複数名の実施責任者のうち、予定人工にかかわらず、経験・実績に係る評価基準の合計点が最も高い者を自動的に評価対象とするものではない。
なお、本項目における予定人工は、実施責任者が複数名提案された場合に評価対象者を特定するために用いるものであり、予定人工の多寡そのものを「実施責任者の経験・実績」の評価点として加点するものではない。</t>
    <rPh sb="213" eb="215">
      <t>テイアン</t>
    </rPh>
    <rPh sb="580" eb="582">
      <t>テイアン</t>
    </rPh>
    <rPh sb="591" eb="593">
      <t>ジョウゲン</t>
    </rPh>
    <rPh sb="597" eb="599">
      <t>ジカン</t>
    </rPh>
    <phoneticPr fontId="1"/>
  </si>
  <si>
    <t xml:space="preserve">①システム構築、設計・開発の経験年数
　15年以上：6点、10年以上15年未満：4点、10年未満又は確認不能：0点
②政府機関、地方公共団体又は独立行政法人等におけるシステム構築経験
　3件以上：10点、2件：7点、1件：4点、0件又は確認不能：0点
③実施責任者又はプロジェクトマネージャーとしての経験
　3件以上：6点、2件：4点、1件：2点、0件又は確認不能：0点
④提案パッケージソフトウェアを用いた構築、導入又は移行経験
　3件以上：5点、2件：4点、1件：2点、0件又は確認不能：0点
⑤標準準拠システム、自治体基幹系システム、データ移行、連携又はガバメントクラウドに関する開発又は導入業務の経験
　3分野以上：5点、2分野：3点、1分野：1点、確認不能：0点
</t>
    <rPh sb="293" eb="295">
      <t>カイハツ</t>
    </rPh>
    <rPh sb="295" eb="296">
      <t>マタ</t>
    </rPh>
    <rPh sb="297" eb="299">
      <t>ドウニュウ</t>
    </rPh>
    <rPh sb="299" eb="301">
      <t>ギョウム</t>
    </rPh>
    <rPh sb="307" eb="311">
      <t>ブンヤイジョウ</t>
    </rPh>
    <rPh sb="316" eb="318">
      <t>ブンヤ</t>
    </rPh>
    <rPh sb="323" eb="325">
      <t>ブンヤ</t>
    </rPh>
    <phoneticPr fontId="1"/>
  </si>
  <si>
    <t>統括責任者の経験・実績及び関与方針</t>
    <phoneticPr fontId="1"/>
  </si>
  <si>
    <t>統括責任者について、本業務全体を統括し、作業の方向性を決定し、現場業務の実施及び遂行に責任を持つための経験、実績、関与方針、意思決定方法及び組織的支援体制を評価する。
なお、統括責任者が実施責任者を兼ねる場合は、兼務の有無のみで評価せず、担当範囲、従事可能性、負荷管理及び補完体制を踏まえて評価する。</t>
    <phoneticPr fontId="1"/>
  </si>
  <si>
    <t>①平成28年4月以降に都道府県又は人口20万人以上の市（東京都特別区部を含む）の発注業務で、元請けとしてのシステム構築業務における統括経験
　3件以上：3点、2件：2点、1件：1点、0件又は確認不能：0点
②複数チーム又は複数関係者を含むプロジェクト統括経験
　2件以上：1点、1件：0.5点、0件又は確認不能：0点
③重要会議等への関与方針
　工程会議、進捗会議、課題管理会議、品質判定会議、移行判定会議等のうち、3種類以上の会議への関与方針が示されている：1点
　2種類以下又は確認できない：0点
④重要課題発生時の意思決定への関与方針
　重要課題発生時における統括責任者の意思決定への関与方法が示されている：1点
　確認できない：0点</t>
    <rPh sb="59" eb="61">
      <t>ギョウム</t>
    </rPh>
    <rPh sb="141" eb="142">
      <t>テン</t>
    </rPh>
    <rPh sb="146" eb="147">
      <t>ケン</t>
    </rPh>
    <rPh sb="149" eb="150">
      <t>テン</t>
    </rPh>
    <rPh sb="152" eb="153">
      <t>ケン</t>
    </rPh>
    <rPh sb="155" eb="156">
      <t>テン</t>
    </rPh>
    <rPh sb="259" eb="260">
      <t>テン</t>
    </rPh>
    <rPh sb="318" eb="319">
      <t>テンカクニンテン</t>
    </rPh>
    <phoneticPr fontId="1"/>
  </si>
  <si>
    <t>提案体制及び役割分担の具体性</t>
    <phoneticPr fontId="1"/>
  </si>
  <si>
    <t>提案体制及び役割分担の具体性については、提案書、体制図、担当者一覧等により、業務・アプリケーション、クラウドインフラ、移行、教育・研修、運用保守、品質管理等の主要担当領域、統括責任者、実施責任者及び主要担当者の配置、担当領域、役割分担、責任範囲、報告先、承認経路並びに本市、現行システム担当部署及び連携先システム事業者等との調整体制が確認できるかを評価する。</t>
    <phoneticPr fontId="1"/>
  </si>
  <si>
    <t>①主要担当領域の配置
　業務、クラウドインフラ、移行、教育・研修、運用保守、品質管理の6領域すべてについて担当者又は担当チームが示されている：2点
　上記6領域のうち4～5領域が示されている：1点
　上記6領域のうち3領域以下又は確認できない：0点
②統括責任者・実施責任者・主要担当者の明示
　統括責任者、実施責任者及び主要担当者の3区分すべてについて、配置、所属又は担当部門、役割が示されている：2点
　上記3区分のうち2区分について、配置、所属又は担当部門、役割が示されている：1点
　上記3区分のうち1区分以下又は確認できない：0点
③役割分担・責任範囲の明確性
　担当領域ごとに、担当作業、責任範囲、報告先又は承認経路が示されている領域が6領域：2点
　担当領域ごとに、担当作業、責任範囲、報告先又は承認経路が示されている領域が4～5領域：1点
　上記が示されている領域が3領域以下又は確認できない：0点
④本市及び関係者との調整体制
　本市、現行システム担当部署、連携先システム事業者等との調整窓口、会議体、開催頻度、課題管理方法、意思決定方法の5項目のうち4項目以上が示されている：3点
　上記5項目のうち3項目が示されている：2点
　上記5項目のうち2項目が示されている：1点
　上記5項目のうち1項目以下又は確認できない：0点</t>
    <rPh sb="72" eb="73">
      <t>テン</t>
    </rPh>
    <rPh sb="75" eb="77">
      <t>ジョウキ</t>
    </rPh>
    <rPh sb="78" eb="80">
      <t>リョウイキ</t>
    </rPh>
    <rPh sb="86" eb="88">
      <t>リョウイキ</t>
    </rPh>
    <rPh sb="89" eb="90">
      <t>シメ</t>
    </rPh>
    <rPh sb="97" eb="98">
      <t>テン</t>
    </rPh>
    <rPh sb="100" eb="102">
      <t>ジョウキ</t>
    </rPh>
    <rPh sb="103" eb="105">
      <t>リョウイキ</t>
    </rPh>
    <rPh sb="109" eb="111">
      <t>リョウイキ</t>
    </rPh>
    <rPh sb="111" eb="113">
      <t>イカ</t>
    </rPh>
    <rPh sb="113" eb="114">
      <t>マタ</t>
    </rPh>
    <rPh sb="115" eb="117">
      <t>カクニン</t>
    </rPh>
    <rPh sb="123" eb="124">
      <t>テン</t>
    </rPh>
    <rPh sb="201" eb="202">
      <t>テン</t>
    </rPh>
    <rPh sb="243" eb="244">
      <t>テン</t>
    </rPh>
    <rPh sb="269" eb="270">
      <t>テン</t>
    </rPh>
    <rPh sb="329" eb="330">
      <t>テン</t>
    </rPh>
    <rPh sb="376" eb="377">
      <t>テン</t>
    </rPh>
    <rPh sb="406" eb="407">
      <t>テン</t>
    </rPh>
    <rPh sb="499" eb="500">
      <t>テン</t>
    </rPh>
    <rPh sb="522" eb="523">
      <t>テン</t>
    </rPh>
    <rPh sb="545" eb="546">
      <t>テン</t>
    </rPh>
    <rPh sb="571" eb="572">
      <t>テン</t>
    </rPh>
    <phoneticPr fontId="1"/>
  </si>
  <si>
    <t>主要担当者の経験・実績</t>
    <phoneticPr fontId="1"/>
  </si>
  <si>
    <t>主要担当者の経験・実績については、提案された主要担当者が、本業務の遂行に必要となる業務・アプリケーション、データ移行、クラウドインフラ、テスト・品質管理、教育・研修又は受入支援の各領域において、担当領域に応じた実務を担当した実績を評価する。
評価に当たっては、提案書、担当者経歴書、実績調書等により、担当領域、担当作業、対象システム、発注者、契約期間又は従事期間が確認できる実績を対象とする。
なお、運用保守に係る体制、対応内容及び実効性については、選考委員評価における「運用保守要件に対する提案」において評価する。</t>
    <phoneticPr fontId="1"/>
  </si>
  <si>
    <t>①対象業務領域に係る主要担当者の実績
　障がい福祉、子ども・子育て支援、児童手当、児童扶養手当の各業務領域について、当該業務領域に係るシステムの開発、導入、設定、移行又は導入支援を担当した実績が確認できる業務領域1つにつき1点：最大4点
②データ移行担当者の実績
　地方公共団体等の基幹系業務システム又は福祉系業務システムにおいて、データ移行、移行設計、移行リハーサル又は本番移行を担当した実績が3件以上：3点
　上記実績が2件：2点
　上記実績が1件：1点
　上記実績が0件：0点
③クラウドインフラ担当者の実績の実績
　地方公共団体等の情報システムにおいて、クラウド環境、ネットワーク、認証、運用監視、バックアップ又はセキュリティ設定を担当した実績が2件以上：2点
　上記実績が1件：1点
　上記実績が0件又は確認できない：0点
④テスト・品質管理担当者の実績
　地方公共団体等の情報システムにおいて、テスト計画、総合テスト、移行テスト、品質管理又は不具合管理を担当した実績が2件以上：2点
　上記実績が1件：1点
　上記実績が0件又は確認できない：0点
⑤教育・研修又は受入支援担当者の実績
　地方公共団体等の情報システムにおいて、操作研修、操作マニュアル作成又は受入テスト支援を担当した実績が1件以上：1点
　上記実績が0件又は確認できない：0点</t>
    <rPh sb="114" eb="116">
      <t>サイダイ</t>
    </rPh>
    <rPh sb="117" eb="118">
      <t>テン</t>
    </rPh>
    <rPh sb="204" eb="205">
      <t>テン</t>
    </rPh>
    <rPh sb="228" eb="229">
      <t>テン</t>
    </rPh>
    <rPh sb="240" eb="241">
      <t>テン</t>
    </rPh>
    <rPh sb="258" eb="260">
      <t>ジッセキ</t>
    </rPh>
    <rPh sb="333" eb="334">
      <t>テン</t>
    </rPh>
    <rPh sb="345" eb="346">
      <t>テン</t>
    </rPh>
    <rPh sb="365" eb="366">
      <t>テン</t>
    </rPh>
    <rPh sb="446" eb="447">
      <t>テン</t>
    </rPh>
    <rPh sb="478" eb="479">
      <t>テン</t>
    </rPh>
    <rPh sb="556" eb="557">
      <t>テン</t>
    </rPh>
    <rPh sb="576" eb="577">
      <t>テン</t>
    </rPh>
    <phoneticPr fontId="1"/>
  </si>
  <si>
    <t>実施責任者及び主要担当者の投入人工・補完体制</t>
    <phoneticPr fontId="1"/>
  </si>
  <si>
    <t>実施責任者及び主要担当者の投入人工・補完体制については、提案された実施責任者及び主要担当者について、予定人工の算定対象期間における実施責任者の本業務全体への期間合計予定人工、対象業務領域ごとの主要担当者の期間合計予定人工及び欠員・交代時の補完体制を評価する。
予定人工の算定対象期間は、令和9年4月から令和11年2月までとする。
対象業務領域は、障がい福祉、子ども・子育て支援、児童手当及び児童扶養手当の4業務領域とする。
実施責任者の本業務全体への期間合計予定人工は、提案された実施責任者全員について、予定人工の算定対象期間における本業務全体への従事予定時間を合計し、1人月当たりの標準時間で除して算出する。
実施責任者の本業務全体への期間合計予定人工
＝ 提案された実施責任者全員の本業務全体への従事予定時間の合計 ÷ 160時間
対象業務領域ごとの主要担当者の期間合計予定人工は、当該業務領域に係る主要担当者全員の従事予定時間の合計により算出するものとし、他案件及び本業務内の他業務領域に係る従事予定時間は、当該業務領域の期間合計予定人工に含めない。
対象業務領域ごとの主要担当者の期間合計予定人工
＝ 当該業務領域に係る主要担当者全員の従事予定時間の合計 ÷ 160時間
なお、1人月は20人日、1人日は8時間とし、1人月160時間として算定し、提案する従事予定時間の上限も160時間とする。
同一の従事予定時間を、複数の業務領域又は複数の担当者の予定人工として重複して計上することはできないものとする。</t>
    <phoneticPr fontId="1"/>
  </si>
  <si>
    <t>① 実施責任者の本業務全体への期間合計予定人工　2点
提案された実施責任者全員の本業務全体への期間合計予定人工について、提案者中の最大値を満点とし、当該提案者の期間合計予定人工を最大値で除した割合に2点を乗じて算出する。
実施責任者予定人工点
＝ 当該提案者の実施責任者全員の本業務全体への期間合計予定人工 ÷ 提案者中の最大実施責任者期間合計予定人工 × 2点
② 対象業務領域ごとの主要担当者の期間合計予定人工　最大4点
障がい福祉、子ども・子育て支援、児童手当及び児童扶養手当の各業務領域について、当該業務領域に係る主要担当者全員の期間合計予定人工を評価する。
各業務領域について、提案者中の最大値を満点とし、当該提案者の期間合計予定人工を最大値で除した割合に1点を乗じて算出する。
業務領域別予定人工点
＝ 当該提案者の当該業務領域に係る主要担当者全員の期間合計予定人工 ÷ 提案者中の当該業務領域に係る最大期間合計予定人工 × 1点
なお、対象業務領域ごとに算出した点数を合計し、最大4点とする。
③ 欠員・交代時の補完体制　1点
代替要員、引継ぎ方法及び本市への報告手順が示されている：1点
上記のいずれかが確認できない：0点</t>
    <phoneticPr fontId="1"/>
  </si>
  <si>
    <t>業務実施計画等
【選考委員評価】</t>
    <rPh sb="0" eb="6">
      <t>ギョウムジッシケイカク</t>
    </rPh>
    <rPh sb="6" eb="7">
      <t>トウ</t>
    </rPh>
    <rPh sb="9" eb="15">
      <t>センコウイインヒョウカ</t>
    </rPh>
    <phoneticPr fontId="1"/>
  </si>
  <si>
    <t>本委託業務に対する基本認識</t>
    <phoneticPr fontId="1"/>
  </si>
  <si>
    <t>本業務の背景と目的に関する理解、及び本業務の取組方針</t>
    <phoneticPr fontId="1"/>
  </si>
  <si>
    <t>○本業務の背景及び目的を正しく理解し、標準準拠システムへの移行、ガバメントクラウドの活用、ホストコンピュータからの脱却、障害者福祉システム及び子ども・子育て支援システムの同時導入という本業務の特性を踏まえた、妥当かつ一貫性のある基本方針が示されているか。
○本市が提示した情報に基づき、現行業務及び現行システムの課題を的確に把握し、標準機能の活用、過度なカスタマイズの抑制、業務の効率化・簡素化、標準業務への適合を見据えた基本的な対応方針が示されているか。</t>
    <phoneticPr fontId="1"/>
  </si>
  <si>
    <t>A：本委託業務に対する基本認識について、標準化、ガバメントクラウド、ホストコンピュータからの脱却、4業務同時導入及び本市課題という評価観点を十分に踏まえた具体的かつ実効的な提案が示されており、提案全体の基本方針との一貫性が高い。
B：本委託業務に対する基本認識について、標準化、ガバメントクラウド、ホストコンピュータからの脱却、4業務同時導入及び本市課題の主要な評価観点が概ね具体的に示されており、提案全体の基本方針との一定の整合性が認められる。
C：本委託業務に対する基本認識について、基本的な理解は示されているが、本市固有課題、4業務同時導入又は提案全体への反映方法の具体性、実効性又は本業務への適用方法が限定的である。
D：本委託業務に対する基本認識について記載はあるが表面的であり、標準化の趣旨、本市課題への対応又は取組方針とのつながりに不安がある。
E：本委託業務に対する基本認識について、必要な記載が不十分である、又は本業務の目的、標準化の趣旨、現行課題の理解及び提案内容との整合性に重大な懸念がある。</t>
    <phoneticPr fontId="1"/>
  </si>
  <si>
    <t>開発要件に対する提案</t>
    <rPh sb="0" eb="4">
      <t>カイハツヨウケン</t>
    </rPh>
    <rPh sb="5" eb="6">
      <t>タイ</t>
    </rPh>
    <rPh sb="8" eb="10">
      <t>テイアン</t>
    </rPh>
    <phoneticPr fontId="1"/>
  </si>
  <si>
    <t>開発体制に関する提案</t>
    <phoneticPr fontId="1"/>
  </si>
  <si>
    <t>実現可能性の高い開発体制の構築</t>
    <rPh sb="0" eb="5">
      <t>ジツゲンカノウセイ</t>
    </rPh>
    <rPh sb="6" eb="7">
      <t>タカ</t>
    </rPh>
    <rPh sb="8" eb="10">
      <t>カイハツ</t>
    </rPh>
    <rPh sb="10" eb="12">
      <t>タイセイ</t>
    </rPh>
    <rPh sb="13" eb="15">
      <t>コウチク</t>
    </rPh>
    <phoneticPr fontId="1"/>
  </si>
  <si>
    <t>○障害者福祉システム及び子ども・子育て支援システムの同時導入を確実に遂行するため、本業務の開発体制における役割及び責任分担が明確であり、本市と提案事業者間の円滑なコミュニケーション手法に加え、システムごとの検討状況及びプロジェクト全体の進捗・課題を一元的に把握・管理する手法が、具体的かつ実現可能な内容として提案されているか。
○プロジェクトマネージャー、業務別責任者、技術・基盤・移行・テスト等の主要メンバーについて、役割、経験、従事率及び本業務と同種又は類似案件における実績が明確に示されているか。
○本業務の遂行に必要な工数及び要員が確保され、品質及びスケジュールを担保できる体制となっているか。また、主要メンバーに欠員等が生じた場合の代替体制が示されているか。
○本業務の一部を第三者に再委託する場合、再委託先、再委託範囲、責任分担、再委託先に対する進捗・品質・課題管理方法が明確に示されているか。</t>
    <phoneticPr fontId="1"/>
  </si>
  <si>
    <t>A：開発体制について、4業務同時導入を統括できる体制、役割・責任分担、主要メンバーの実績・従事率、工数確保、再委託管理、進捗・課題の一元管理という評価観点を十分に踏まえた具体的かつ実効的な提案が示されており、本業務を確実に遂行できる高い実現性が認められる。
B：開発体制について、必要な体制、役割分担、主要メンバー、工数確保、再委託管理、進捗・課題管理方法などの主要な評価観点が概ね具体的に示されており、本業務を遂行するための一定の実現性が認められる。
C：開発体制について、基本的な方針は示されているが、4業務同時導入への対応、横断的な管理、役割・責任分担、工数・従事率又は進捗・課題管理方法の具体性、実効性又は本業務への適用方法が限定的である。
D：開発体制について記載はあるが表面的であり、責任分界、工数確保、再委託管理、進捗・課題管理又は4業務同時導入を統括する体制の実現性に不安がある。
E：開発体制について、必要な記載が不十分である、又は本業務を遂行するための体制、責任分担、要員確保、再委託管理若しくは進捗・課題管理方法に重大な懸念がある。</t>
    <phoneticPr fontId="1"/>
  </si>
  <si>
    <t>開発作業に関する提案</t>
    <phoneticPr fontId="1"/>
  </si>
  <si>
    <t>開発スケジュール</t>
    <phoneticPr fontId="1"/>
  </si>
  <si>
    <t>○障害者福祉システム及び子ども・子育て支援システムの同時導入を前提として、各工程のスケジュールが詳細化され、工程間の関連性、作業の依存関係、重要工程及び重要な確認時点が整理された、妥当かつ実現可能なスケジュールとなっているか。
○標準仕様改定、制度改正、他システムとの調整、職員の繁忙期及び本市の確認・承認期間等、スケジュールに影響を及ぼす要因を考慮した現実的な計画となっているか。
○各工程の目的、作業項目、成果物、役割分担及び完了条件が明確に定義され、本市職員の作業負担軽減に配慮した内容となっているか。
○スケジュール遅延の予防策及び遅延時のリカバリ策が具体的に示され、進捗遅延の早期把握及び是正が可能な計画となっているか。</t>
    <phoneticPr fontId="1"/>
  </si>
  <si>
    <t>A：開発スケジュールについて、4業務同時導入を前提とした工程、工程間の依存関係、重要工程、本市確認期間、外部要因及び遅延対策という評価観点を十分に踏まえた具体的かつ実効的な提案が示されており、本業務の期限・条件に照らして高い実現性が認められる。
B：開発スケジュールについて、主要工程、工程間の関係、本市確認期間、外部要因及び遅延対策などの主要な評価観点が概ね具体的に示されており、本業務の期限・条件に照らして一定の実現性が認められる。
C：開発スケジュールについて、基本的な方針は示されているが、4業務同時導入への対応、工程間の依存関係、本市確認期間、外部要因、遅延対策又は本市負担への配慮の具体性、実効性又は本業務への適用方法が限定的である。
D：開発スケジュールについて記載はあるが表面的であり、工程、役割分担、完了条件、工程間の依存関係又は遅延対策の実現性に不安がある。
E：開発スケジュールについて、必要な記載が不十分である、又は本業務の期限・条件に適合した実現可能なスケジュールであるかについて重大な懸念がある。</t>
    <phoneticPr fontId="1"/>
  </si>
  <si>
    <t>プロジェクト管理</t>
    <phoneticPr fontId="1"/>
  </si>
  <si>
    <t>○本プロジェクトにおける進捗管理、品質管理、課題管理、リスク管理及び変更管理について、管理指標、管理対象、報告方法及び報告頻度等の管理方法が具体的に示されているか。
○標準準拠システムへの移行を前提として、標準仕様、現行業務、本市要件との差異を整理するFit &amp; Gap、標準外対応の判断、変更要求の影響分析及び承認手続を適切に管理する方法が示されているか。
○品質管理に関する評価指標、レビュー方法、品質確保策及び工程完了判定の考え方が具体的に示されているか。
○調達仕様書に定める各成果物について、作成時期、記載内容、レビュー方法、本市承認までの進め方及び成果物間の整合性を確保する方法が具体的に示されているか。
○想定される課題及びリスクを具体的に整理した上で、その予防策及び発生時の対応策が具体的に示されているか。
○本市及び関係事業者との意思決定プロセス及びエスカレーションルールが明確であり、課題発生時に迅速な対応が可能な体制となっているか。
○複数システム間の調整や関係事業者との協議事項について、課題、対応状況、対応期限、担当者及び決定事項等を一元的に管理する方法が具体的に示されているか。</t>
    <phoneticPr fontId="1"/>
  </si>
  <si>
    <t>A：プロジェクト管理について、4業務同時導入を前提とした進捗管理、品質管理、課題管理、リスク管理、変更管理、成果物管理、Fit＆Gap、標準外対応、意思決定及び関係事業者調整という評価観点を十分に踏まえた具体的かつ実効的な提案が示されており、本プロジェクトを一元的に管理できる高い実現性が認められる。
B：プロジェクト管理について、進捗管理、品質管理、課題管理、リスク管理、変更管理、成果物管理、意思決定及び関係事業者調整などの主要な評価観点が概ね具体的に示されており、本プロジェクトを管理するための一定の実現性が認められる。
C：プロジェクト管理について、基本的な方針は示されているが、標準準拠対応、変更管理、成果物管理、Fit＆Gap、標準外対応、4業務同時導入又は関係事業者調整への具体性、実効性又は本業務への適用方法が限定的である。
D：プロジェクト管理について記載はあるが表面的であり、進捗管理、品質管理、課題・リスク管理、変更管理、成果物管理又は関係事業者調整の実現性に不安がある。
E：プロジェクト管理について、必要な記載が不十分である、又は本プロジェクトを適切に管理する方法、管理体制若しくは関係事業者調整の実現性に重大な懸念がある。</t>
    <phoneticPr fontId="1"/>
  </si>
  <si>
    <t>機能要件・システム要件に対する提案</t>
    <rPh sb="0" eb="4">
      <t>キノウヨウケン</t>
    </rPh>
    <rPh sb="9" eb="11">
      <t>ヨウケン</t>
    </rPh>
    <rPh sb="12" eb="13">
      <t>タイ</t>
    </rPh>
    <rPh sb="15" eb="17">
      <t>テイアン</t>
    </rPh>
    <phoneticPr fontId="1"/>
  </si>
  <si>
    <t>機能要件に対する提案</t>
    <phoneticPr fontId="1"/>
  </si>
  <si>
    <t>標準仕様書への対応</t>
    <rPh sb="0" eb="5">
      <t>ヒョウジュンシヨウショ</t>
    </rPh>
    <rPh sb="7" eb="9">
      <t>タイオウ</t>
    </rPh>
    <phoneticPr fontId="1"/>
  </si>
  <si>
    <t>○障害者福祉、子ども・子育て支援、児童手当、児童扶養手当等、本業務の対象となる国が定める標準仕様書の機能要件、帳票要件、帳票詳細要件及び帳票レイアウトに基づき、各要件について、対応可否、対応区分、利用可能時期、実現方法、制約条件及び追加費用の有無が具体的に示されているか。
○標準オプション機能について、本市が機能一覧において区分した「高」「中」「低」の重要度を踏まえ、各機能の対応可否、対応区分、利用可能時期、実現方法、制約条件及び追加費用の有無が具体的に示されているか。
○本市が「高」とした標準オプション機能について、稼働時点で本市職員が利用可能な状態で実装されることが具体的に示されているか。また、条件付き対応となる場合は、その条件、代替方法、本市業務への影響及び本市職員の負担が明確に示されているか。
○標準仕様書への準拠を前提とし、標準機能、設定変更又は標準オプションによる実現を基本として、追加開発及び代替運用を必要最小限に抑制し、標準準拠システムとしての保守性、制度改正及び標準仕様改定への追随性に配慮した提案となっているか。
○共通機能、データ要件・連携要件等との関係を踏まえ、標準準拠システムとして整合的な対応方針が示されているか。</t>
    <rPh sb="168" eb="169">
      <t>コウ</t>
    </rPh>
    <rPh sb="171" eb="172">
      <t>チュウ</t>
    </rPh>
    <rPh sb="174" eb="175">
      <t>ヒク</t>
    </rPh>
    <rPh sb="243" eb="244">
      <t>コウ</t>
    </rPh>
    <phoneticPr fontId="1"/>
  </si>
  <si>
    <t>対応可（1.0）
条件付き対応可（0.5）
対応不可（0）
上記のとおり採点して積み上げたものを、要望レベルによって以下のとおり圧縮し、計13点とする。
高　9点
中　3点
低　1点</t>
    <rPh sb="0" eb="3">
      <t>タイオウカ</t>
    </rPh>
    <rPh sb="9" eb="12">
      <t>ジョウケンツ</t>
    </rPh>
    <rPh sb="13" eb="15">
      <t>タイオウ</t>
    </rPh>
    <rPh sb="15" eb="16">
      <t>カ</t>
    </rPh>
    <rPh sb="22" eb="24">
      <t>タイオウ</t>
    </rPh>
    <rPh sb="24" eb="26">
      <t>フカ</t>
    </rPh>
    <rPh sb="31" eb="33">
      <t>ジョウキ</t>
    </rPh>
    <rPh sb="37" eb="39">
      <t>サイテン</t>
    </rPh>
    <rPh sb="41" eb="42">
      <t>ツ</t>
    </rPh>
    <rPh sb="43" eb="44">
      <t>ア</t>
    </rPh>
    <rPh sb="50" eb="52">
      <t>ヨウボウ</t>
    </rPh>
    <rPh sb="59" eb="61">
      <t>イカ</t>
    </rPh>
    <rPh sb="65" eb="67">
      <t>アッシュク</t>
    </rPh>
    <rPh sb="69" eb="70">
      <t>ケイ</t>
    </rPh>
    <rPh sb="72" eb="73">
      <t>テン</t>
    </rPh>
    <rPh sb="78" eb="79">
      <t>タカ</t>
    </rPh>
    <rPh sb="81" eb="82">
      <t>テン</t>
    </rPh>
    <rPh sb="83" eb="84">
      <t>チュウ</t>
    </rPh>
    <rPh sb="86" eb="87">
      <t>テン</t>
    </rPh>
    <rPh sb="88" eb="89">
      <t>テイ</t>
    </rPh>
    <rPh sb="91" eb="92">
      <t>テン</t>
    </rPh>
    <phoneticPr fontId="1"/>
  </si>
  <si>
    <t>標準外仕様への対応</t>
    <rPh sb="0" eb="3">
      <t>ヒョウジュンガイ</t>
    </rPh>
    <rPh sb="3" eb="5">
      <t>シヨウ</t>
    </rPh>
    <rPh sb="7" eb="9">
      <t>タイオウ</t>
    </rPh>
    <phoneticPr fontId="1"/>
  </si>
  <si>
    <t>○「標準外仕様書」の機能・帳票要件、帳票詳細要件及び帳票レイアウトに基づき、各要件について対応可否、対応区分、実現方法、利用可能時期、追加費用の有無及び制約条件が具体的に示されているか。
○標準外要件について、本市の業務運用を踏まえつつ、標準機能、設定変更、標準オプション又はEUC機能による実現を優先し、追加開発及び代替運用を必要最小限に抑制した提案となっているか。
○標準外要件への対応が、標準準拠システムとしての整合性、将来の制度改正・標準仕様改定への追随性、保守性、セキュリティ及び本市職員の業務負担に与える影響を踏まえた内容となっているか。</t>
    <phoneticPr fontId="1"/>
  </si>
  <si>
    <t>対応可（1）
条件付き対応可（0.5）
不可（0）
上記のとおり採点して積み上げたものを、要望レベルによって以下のとおり圧縮し、計12点とする。
高　9点
中　3点</t>
    <phoneticPr fontId="1"/>
  </si>
  <si>
    <t>EUC機能・データ活用への対応</t>
    <phoneticPr fontId="1"/>
  </si>
  <si>
    <t>○EUC機能について、本市職員が標準外帳票、独自集計、確認資料作成、CSV等の外部出力、本市独自の業務確認及びデータ活用に利用できる範囲、対象データ、抽出条件、出力項目、出力形式、テンプレート提供及び操作方法が具体的に示されているか。
○EUC機能の利用に当たり、利用者権限、出力制御、操作ログ、出力ログ、個人情報保護、大量データ出力時の性能影響及び運用管理方法が具体的に示されているか。
○EUC機能の活用により、標準外帳票、独自集計、確認資料、紙帳票、手作業集計及び二重入力の削減など、本市業務の効率化、追加開発の抑制及び本市職員の負荷軽減に資する具体的かつ実現性のある提案が示されているか。
○EUC機能を継続的に利用するための操作研修、操作手順書、抽出テンプレート、FAQ、問合せ対応、テンプレート変更管理及び制度改正・標準仕様改定時の影響確認方法が具体的に示されているか。</t>
    <phoneticPr fontId="1"/>
  </si>
  <si>
    <t>A:EUC機能・データ活用への対応について、対象データ、抽出条件、出力項目、出力形式、テンプレート、操作方法、権限設定、出力制御、ログ管理、性能影響への配慮、教育及び運用保守方法という評価観点を十分に踏まえた具体的かつ実効的な提案が示されており、本市職員が安全かつ継続的に活用するための高い実現性が認められる。
B:EUC機能・データ活用への対応について、対象データ、抽出条件、出力形式、テンプレート、権限設定、ログ管理、教育及び運用保守方法などの主要な評価観点が概ね具体的に示されており、本市職員が活用するための一定の実現性が認められる。
C:EUC機能・データ活用への対応について、基本的な方針は示されているが、対象データ、抽出条件、出力項目、テンプレート、権限設定、ログ管理、教育又は運用保守方法の具体性、実効性又は本市業務への適用方法が限定的である。
D:EUC機能・データ活用への対応について記載はあるが表面的であり、標準外帳票、独自集計、確認資料作成、CSV等の外部出力、権限設定、ログ管理又は本市職員の負荷軽減への実現性に不安がある。
E:EUC機能・データ活用への対応について、必要な記載が不十分である、又は本市業務への適用、職員負荷軽減、権限設定、ログ管理若しくは継続的な運用に重大な懸念がある。</t>
    <phoneticPr fontId="1"/>
  </si>
  <si>
    <t>連携要件に対する提案</t>
    <rPh sb="0" eb="4">
      <t>レンケイヨウケン</t>
    </rPh>
    <rPh sb="5" eb="6">
      <t>タイ</t>
    </rPh>
    <rPh sb="8" eb="10">
      <t>テイアン</t>
    </rPh>
    <phoneticPr fontId="1"/>
  </si>
  <si>
    <t>共通機能等との連携</t>
    <rPh sb="0" eb="2">
      <t>キョウツウ</t>
    </rPh>
    <rPh sb="2" eb="4">
      <t>キノウ</t>
    </rPh>
    <rPh sb="4" eb="5">
      <t>トウ</t>
    </rPh>
    <rPh sb="7" eb="9">
      <t>レンケイ</t>
    </rPh>
    <phoneticPr fontId="1"/>
  </si>
  <si>
    <t>○共通機能標準仕様書及び本市が想定する共通機能の利用方針を踏まえ、団体内統合宛名番号管理、住登外者宛名番号管理、申請管理、統合滞納管理、統合収納管理等との連携について、連携対象、利用方針、責任分担、実現方法及び関係事業者との調整方法が具体的に示されているか。
○共通機能との連携において、本市、提案事業者、共通機能提供事業者及び他業務システム事業者の役割分担、データ授受方法、連携エラー発生時の対応及び運用開始後の保守・変更対応方針が具体的に示されているか。</t>
    <phoneticPr fontId="1"/>
  </si>
  <si>
    <t>A：共通機能等との連携について、共通機能ごとの連携対象、利用方針、連携方式、データ授受方法、責任分担、関係事業者調整、連携テスト、エラー対応及び運用開始後の変更対応という評価観点を十分に踏まえた具体的かつ実効的な提案が示されており、共通機能等との連携を確実に実施できる高い実現性が認められる。
B：共通機能等との連携について、主要な共通機能に係る連携方式、データ授受方法、責任分担、関係事業者調整、連携テスト及びエラー対応などの主要な評価観点が概ね具体的に示されており、共通機能等との連携を実施するための一定の実現性が認められる。
C：共通機能等との連携について、基本的な方針は示されているが、連携対象、連携方式、データ授受方法、責任分担、関係事業者調整、連携テスト、エラー対応又は運用開始後の変更対応の具体性、実効性又は本業務への適用方法が限定的である。
D：共通機能等との連携について記載はあるが表面的であり、連携対象、連携方式、責任分担、関係事業者調整、連携テスト又はエラー対応の実現性に不安がある。
E：共通機能等との連携について、必要な記載が不十分である、又は共通機能等との連携方針、責任分担、関係事業者調整若しくはエラー対応の実現性に重大な懸念がある。</t>
    <phoneticPr fontId="1"/>
  </si>
  <si>
    <t>標準仕様に基づく連携</t>
    <rPh sb="0" eb="4">
      <t>ヒョウジュンシヨウ</t>
    </rPh>
    <rPh sb="5" eb="6">
      <t>モト</t>
    </rPh>
    <rPh sb="8" eb="10">
      <t>レンケイ</t>
    </rPh>
    <phoneticPr fontId="1"/>
  </si>
  <si>
    <t>○国が定める標準仕様書、データ要件・連携要件及び機能別連携仕様に基づく標準準拠システム間の連携について、連携対象、適用版数、連携方式、データ項目、責任分担、改定時の追随方針及び適合基準日までの対応方針が具体的に示されているか。
○稼働済み又は構築中の標準準拠システムとの連携について、関係事業者との調整方法、連携仕様の確認方法、連携テスト、本番切替時の確認、連携エラー・データ不整合・連携遅延発生時の対応方針が具体的に示されているか。</t>
    <phoneticPr fontId="1"/>
  </si>
  <si>
    <t>A：標準仕様に基づく他業務システム連携について、標準仕様、データ要件・連携要件及び機能別連携仕様を踏まえた連携対象、適用版数、連携方式、データ項目、責任分担、標準仕様改定への追随、関係事業者調整、連携テスト及びエラー対応という評価観点を十分に踏まえた具体的かつ実効的な提案が示されており、標準準拠システム間の連携を確実に実施できる高い実現性が認められる。
B：標準仕様に基づく他業務システム連携について、標準準拠システム間の主要な連携に係る適用版数、連携方式、責任分担、標準仕様改定への追随、関係事業者調整、連携テスト及びエラー対応などの主要な評価観点が概ね具体的に示されており、標準準拠システム間の連携を実施するための一定の実現性が認められる。
C：標準仕様に基づく他業務システム連携について、基本的な方針は示されているが、適用版数、データ項目、責任分担、標準仕様改定への追随、関係事業者調整、連携テスト又はエラー対応の具体性、実効性又は本業務への適用方法が限定的である。
D：標準仕様に基づく他業務システム連携について記載はあるが表面的であり、連携対象、連携方式、適用版数、責任分担、標準仕様改定への追随又は関係事業者調整の実現性に不安がある。
E：標準仕様に基づく他業務システム連携について、必要な記載が不十分である、又は標準仕様に基づく連携方針、適用版数、責任分担、標準仕様改定への追随若しくはエラー対応の実現性に重大な懸念がある。</t>
    <phoneticPr fontId="1"/>
  </si>
  <si>
    <t>標準外システム等との連携</t>
    <phoneticPr fontId="1"/>
  </si>
  <si>
    <t>○標準準拠システム以外のシステム、本市標準外業務及び標準化過渡期において必要となる一時的な連携について、ガバメントクラウド上のオブジェクトストレージを介した連携を含め、連携対象、連携方式、連携仕様、データ項目、連携頻度・タイミング、運用手順、責任分担、関係事業者との協力内容及び業務継続への配慮が具体的に示されているか。
○標準化対象業務システムとの連携を行う場合、国が定めるデータ要件・連携要件に準拠又は整合したデータの取込・出力が可能であり、標準外業務又は標準準拠外システムとの間で必要となるデータ変換、コード変換、項目変換及び整合確認の方法が具体的に示されているか。
○連携データの入出力に当たり、仕様書上求められる行政事務標準文字又はJIS X-0213:2012に準拠した文字の取扱い、文字コード変換、外部出力時の文字要件、文字化け・変換不能文字発生時の検出、確認、補正及び連携テストにおける確認方法が具体的に示されているか。
○標準外システム等との連携における連携テスト、エラー発生時の再送・リカバリ、データ不整合確認、連携遅延時の対応、課題管理、本番切替時の確認方法及び稼働後の運用保守方針が具体的に示されているか。</t>
    <phoneticPr fontId="1"/>
  </si>
  <si>
    <t>A：標準外システム等との連携について、標準外システム、本市標準外業務及び標準化過渡期において必要となる一時的な連携を踏まえた連携対象、連携方式、データ項目、連携頻度・タイミング、責任分担、オブジェクトストレージ利用、標準データ要件との整合、文字要件、連携テスト、エラー発生時の再送・復旧及び業務継続策という評価観点を十分に踏まえた具体的かつ実効的な提案が示されており、標準外システム等との連携を確実に実施できる高い実現性が認められる。
B：標準外システム等との連携について、主要な標準外連携に係る連携方式、データ項目、連携頻度・タイミング、責任分担、関係事業者調整、文字要件、連携テスト及びエラー対応などの主要な評価観点が概ね具体的に示されており、標準外システム等との連携を実施するための一定の実現性が認められる。
C：標準外システム等との連携について、基本的な方針は示されているが、連携頻度・タイミング、データ変換、文字要件、責任分担、関係事業者調整、連携テスト又はエラー対応の具体性、実効性又は本業務への適用方法が限定的である。
D：標準外システム等との連携について記載はあるが表面的であり、連携対象、連携方式、データ項目、運用手順、文字要件、責任分担又は業務継続策の実現性に不安がある。
E：標準外システム等との連携について、必要な記載が不十分である、又は標準外システム等との連携方針、責任分担、文字要件、エラー対応若しくは業務継続策の実現性に重大な懸念がある。</t>
    <phoneticPr fontId="1"/>
  </si>
  <si>
    <t>非機能要件に対する提案</t>
    <phoneticPr fontId="1"/>
  </si>
  <si>
    <t>システム全体構成に関する提案</t>
    <rPh sb="9" eb="10">
      <t>カン</t>
    </rPh>
    <phoneticPr fontId="1"/>
  </si>
  <si>
    <t>システム構成及びクラウド利用方針</t>
    <phoneticPr fontId="1"/>
  </si>
  <si>
    <t>○本システムの位置づけ及び全体構成について、障害者福祉システム、子ども・子育て支援システム、共通機能、連携先システム等との関係性、構成方針、将来的な拡張性及び保守性を踏まえた具体的な提案がされているか。
○国の示す「地方公共団体の基幹業務システムのガバメントクラウドの利用に関する基準」及び本市が想定するガバメントクラウドの利用方式・ネットワーク接続方式を踏まえ、ガバメントクラウドの利用に関する構成方針、作業方針、責任分担、ガバメントクラウド運用管理補助者としての役務及び実現方法が具体的に提案されているか。
○国が定める「地方公共団体情報システム非機能要件の標準」に基づき、可用性、性能、拡張性、運用保守性、セキュリティ等の非機能要件を満たすための方針が具体的に示されているか。
○安定稼働を実現するための性能、可用性、監視、バックアップ、障害発生時の対応及び復旧方針等を考慮したシステム構成及び考え方が具体的に提案されているか。
○標準仕様改定、制度改正、利用者数や処理件数の変動、連携先の追加・変更等に対応できる拡張性及び柔軟性を備えた構成となっているか。</t>
    <phoneticPr fontId="1"/>
  </si>
  <si>
    <t>A：システム構成・クラウド利用方針について、全体構成、ガバメントクラウド利用方針、ネットワーク接続方式、運用管理補助者としての役務、責任分担、非機能要件標準への対応、性能・可用性、監視・バックアップ、障害発生時の対応及び将来拡張性という評価観点を十分に踏まえた具体的かつ実効的な提案が示されており、システムの安定稼働及び継続的な運用に高い実現性が認められる。
B：システム構成・クラウド利用方針について、全体構成、ガバメントクラウド利用方針、ネットワーク接続方式、責任分担、性能・可用性、監視・バックアップ及び障害発生時の対応などの主要な評価観点が概ね具体的に示されており、システムの安定稼働及び継続的な運用に一定の実現性が認められる。
C：システム構成・クラウド利用方針について、基本的な方針は示されているが、責任分担、非機能要件標準への対応、性能・可用性、監視・バックアップ、障害発生時の対応又は将来拡張性の具体性、実効性又は本業務への適用方法が限定的である。
D：システム構成・クラウド利用方針について記載はあるが表面的であり、ガバメントクラウド利用方針、ネットワーク接続方式、責任分担、性能・可用性、監視・バックアップ又は障害発生時の対応の実現性に不安がある。
E：システム構成・クラウド利用方針について、必要な記載が不十分である、又はシステム全体構成、ガバメントクラウド利用方針、責任分担、性能・可用性若しくは安定稼働の実現性に重大な懸念がある。</t>
    <phoneticPr fontId="1"/>
  </si>
  <si>
    <t>設計開発に関する要件</t>
    <rPh sb="0" eb="4">
      <t>セッケイカイハツ</t>
    </rPh>
    <rPh sb="5" eb="6">
      <t>カン</t>
    </rPh>
    <rPh sb="8" eb="10">
      <t>ヨウケン</t>
    </rPh>
    <phoneticPr fontId="1"/>
  </si>
  <si>
    <t>Fit＆Gap分析及び設計・開発に係る作業内容</t>
    <rPh sb="14" eb="16">
      <t>カイハツ</t>
    </rPh>
    <phoneticPr fontId="1"/>
  </si>
  <si>
    <t>○Fit &amp; Gap分析及び設計・開発に係る作業について、具体的な手順、作業方法、成果物、確認観点及び本市との合意形成方法が示され、各工程で作成する成果物が明確になっているか。
○Fit &amp; Gap分析等により把握した現行業務との差異や課題について、標準機能、設定変更又は標準オプションによる対応を優先し、追加開発及び代替運用を必要最小限に抑制する設計方針が示されているか。
○標準仕様改定、制度改正、将来的な機能追加等を見据え、保守性、拡張性及び品質確保に配慮した設計・開発方針が示されているか。
○設計・開発に係る作業を効率的かつ効果的に遂行するため、本市職員の確認負担軽減、認識齟齬の防止及び成果物品質の確保に資する具体的な工夫が示されているか。</t>
    <phoneticPr fontId="1"/>
  </si>
  <si>
    <t>A：Fit＆Gap分析及び設計・開発について、Fit＆Gap分析の進め方、設計・開発手順、成果物、合意形成、標準機能の活用、追加開発等の抑制、保守性、拡張性及び品質確保という評価観点を十分に踏まえた具体的かつ実効的な提案が示されており、本市業務に適用できる高い実現性が認められる。
B：Fit＆Gap分析及び設計・開発について、Fit＆Gap分析の進め方、設計・開発手順、成果物、合意形成、標準機能の活用及び品質確保などの主要な評価観点が概ね具体的に示されており、本市業務に適用するための一定の実現性が認められる。
C：Fit＆Gap分析及び設計・開発について、基本的な方針は示されているが、標準機能の活用、追加開発等の抑制、保守性、拡張性、品質確保又は本市職員の負担軽減への具体性、実効性又は本業務への適用方法が限定的である。
D：Fit＆Gap分析及び設計・開発について記載はあるが表面的であり、設計・開発手順、成果物、合意形成、標準機能の活用、追加開発等の抑制又は品質確保の実現性に不安がある。
E：Fit＆Gap分析及び設計・開発について、必要な記載が不十分である、又はFit＆Gap分析の進め方、設計・開発手順、標準機能の活用、品質確保若しくは本市業務への適用の実現性に重大な懸念がある。</t>
    <phoneticPr fontId="1"/>
  </si>
  <si>
    <t>セキュリティに関する要件</t>
    <rPh sb="7" eb="8">
      <t>カン</t>
    </rPh>
    <rPh sb="10" eb="12">
      <t>ヨウケン</t>
    </rPh>
    <phoneticPr fontId="1"/>
  </si>
  <si>
    <t>セキュリティに係る取組内容</t>
    <rPh sb="7" eb="8">
      <t>カカ</t>
    </rPh>
    <rPh sb="9" eb="11">
      <t>トリクミ</t>
    </rPh>
    <rPh sb="11" eb="13">
      <t>ナイヨウ</t>
    </rPh>
    <phoneticPr fontId="1"/>
  </si>
  <si>
    <t>○情報セキュリティ保護及び個人情報保護の観点から、相談支援情報、児童・保護者情報、障害福祉サービス情報等の重要情報を適切に管理するため、認証、業務・職務に応じた権限管理、アクセス制御、ログ管理、暗号化、ウイルス対策、脆弱性対策等の具体的なセキュリティ対策が提案されているか。
○操作ログ、アクセスログ等について、取得対象、保管期間、確認方法、監査証跡としての活用方法及び不正利用・誤操作発生時の追跡方法が具体的に示されているか。
○ガバメントクラウドの利用を踏まえ、本市、受託者、クラウドサービス、関係事業者間のセキュリティに係る責任分担及び運用管理方法が具体的に示されているか。
○情報セキュリティ上の脅威、障害、情報漏えい、誤送信、不正アクセス等が発生した場合に、業務を安定的に継続するための初動対応、連絡体制、報告方法、影響調査、復旧及び再発防止に向けた対応方針が具体的に提案されているか。</t>
    <phoneticPr fontId="1"/>
  </si>
  <si>
    <t>A：セキュリティについて、重要情報の保護、認証・権限管理、アクセス制御、ログ・監査証跡、暗号化、脆弱性対策、責任分担及び情報漏えい・不正アクセス等のインシデント対応という評価観点を十分に踏まえた具体的かつ実効的な提案が示されており、重要情報を適切に保護するための高い実現性が認められる。
B：セキュリティについて、重要情報の保護、認証・権限管理、アクセス制御、ログ管理、責任分担及びインシデント対応などの主要な評価観点が概ね具体的に示されており、重要情報を保護するための一定の実現性が認められる。
C：セキュリティについて、基本的な方針は示されているが、認証・権限管理、アクセス制御、ログの取得・活用、責任分担、脆弱性対策又はインシデント対応の具体性、実効性又は本業務への適用方法が限定的である。
D：セキュリティについて記載はあるが表面的であり、重要情報の保護、認証・権限管理、アクセス制御、監査証跡、脆弱性対策又はインシデント対応の実現性に不安がある。
E：セキュリティについて、必要な記載が不十分である、又は重要情報を適切に保護するための対策、責任分担、管理体制若しくはインシデント対応の実現性に重大な懸念がある。</t>
    <phoneticPr fontId="1"/>
  </si>
  <si>
    <t>移行・テストに対する提案</t>
    <rPh sb="0" eb="2">
      <t>イコウ</t>
    </rPh>
    <rPh sb="7" eb="8">
      <t>タイ</t>
    </rPh>
    <rPh sb="10" eb="12">
      <t>テイアン</t>
    </rPh>
    <phoneticPr fontId="1"/>
  </si>
  <si>
    <t>テスト要件に対する提案</t>
    <rPh sb="3" eb="5">
      <t>ヨウケン</t>
    </rPh>
    <rPh sb="6" eb="7">
      <t>タイ</t>
    </rPh>
    <rPh sb="9" eb="11">
      <t>テイアン</t>
    </rPh>
    <phoneticPr fontId="1"/>
  </si>
  <si>
    <t>テストにおける作業内容</t>
    <rPh sb="7" eb="9">
      <t>サギョウ</t>
    </rPh>
    <rPh sb="9" eb="11">
      <t>ナイヨウ</t>
    </rPh>
    <phoneticPr fontId="1"/>
  </si>
  <si>
    <t>○テストの実施方針、実施体制、スケジュール、テスト種別、対象範囲、作業内容、本市と提案事業者の役割分担及び職員負荷軽減策について、具体的かつ実現性のある提案がなされているか。
○単体テスト、結合テスト、総合テスト、連携テスト、移行後確認、性能確認、セキュリティ確認等について、各テストの目的、実施方法、判定基準及び完了条件が具体的に示されているか。
○他システムとの連携テストについて、関係事業者との調整方法、進捗管理、課題管理等を含め、提案事業者が主体的に推進するための考え方及び手法が具体的に提案されているか。
○テスト品質の確保に向けた管理方法、不具合発生時の対応方針、再テスト、収束判定及び再発防止策について、具体的かつ効果的な提案がなされているか。
○移行データ又は本番想定データを用いた確認、テスト作業の効率化、品質向上、職員負荷軽減又はリスク低減に資する工夫について、本市にとって有効な内容が具体的に提案されているか。</t>
    <phoneticPr fontId="1"/>
  </si>
  <si>
    <t>A：テスト作業について、テスト方針、実施体制、スケジュール、テスト種別・範囲、判定基準、連携テスト、不具合管理、移行データ確認及び本市職員の負荷軽減策という評価観点を十分に踏まえた具体的かつ実効的な提案が示されており、本番稼働に必要な品質を確認するための高い実現性が認められる。
B：テスト作業について、テスト計画、役割分担、テスト範囲、連携テスト、不具合管理、移行データ確認及び本市職員の負荷軽減策などの主要な評価観点が概ね具体的に示されており、本番稼働に必要な品質を確認するための一定の実現性が認められる。
C：テスト作業について、基本的な方針は示されているが、テスト範囲、判定基準、連携テスト、移行データ確認、不具合管理又は本市職員の負荷軽減策の具体性、実効性又は本業務への適用方法が限定的である。
D：テスト作業について記載はあるが表面的であり、テストの実施方法、役割分担、品質確認、連携テスト、移行データ確認又は不具合対応の実現性に不安がある。
E：テスト作業について、必要な記載が不十分である、又は本番稼働に必要な品質を確認するためのテスト方針、実施方法、役割分担若しくは不具合対応の実現性に重大な懸念がある。</t>
    <phoneticPr fontId="1"/>
  </si>
  <si>
    <t xml:space="preserve">受入テスト支援に関する作業内容
</t>
    <rPh sb="0" eb="2">
      <t>ウケイレ</t>
    </rPh>
    <rPh sb="5" eb="7">
      <t>シエン</t>
    </rPh>
    <rPh sb="8" eb="9">
      <t>カン</t>
    </rPh>
    <rPh sb="11" eb="13">
      <t>サギョウ</t>
    </rPh>
    <rPh sb="13" eb="15">
      <t>ナイヨウ</t>
    </rPh>
    <phoneticPr fontId="1"/>
  </si>
  <si>
    <t>○受入テストの実施方針、実施体制、スケジュール、支援内容、本市と提案事業者の役割分担及び職員負荷軽減策について、具体的かつ実現性のある提案がなされているか。
○複数システムの同時導入を踏まえ、受入テストを滞りなく実施するため、テスト環境、テストデータ、利用者権限、連携先システム、環境利用スケジュール、関係事業者調整、問合せ対応及び課題管理について、具体的かつ実現可能な準備・運営方針が示されているか。
○障害者福祉システム及び子ども・子育て支援システムの業務特性を踏まえ、申請受付、審査・判定、決定、帳票出力、連携、権限確認等の主要業務シナリオに基づく受入テストの作成支援及び実施支援が具体的に示されているか。
○受入テストの円滑な実施に向けて、テストシナリオ作成支援、テスト実施支援、問合せ対応、課題管理、テスト結果整理、受入判定基準の整理及び本番移行可否判断に係る支援について、具体的かつ効果的な提案がなされているか。
○受入テストで検出された不具合について、原因究明、修正対応、影響確認、再テスト、進捗管理、報告体制、未解決課題の整理及び対応方針が具体的に提案されているか。
○受入テストの効率化、品質向上、職員負荷軽減又はリスク低減に資する工夫について、本市にとって有効な内容が具体的に提案されているか。</t>
    <phoneticPr fontId="1"/>
  </si>
  <si>
    <t>A：受入テスト支援について、複数システム同時導入を前提とした受入テスト環境、テストデータ、権限、連携先調整、環境利用スケジュール、業務シナリオ、操作支援、課題管理、再テスト及び本番移行可否判断支援という評価観点を十分に踏まえた具体的かつ実効的な提案が示されており、受入テストを滞りなく実施するための高い実現性が認められる。
B：受入テスト支援について、受入テスト環境、テストデータ、権限、連携先調整、業務シナリオ、操作支援、課題管理及び再テストなどの主要な評価観点が概ね具体的に示されており、受入テストを円滑に実施するための一定の実現性が認められる。
C：受入テスト支援について、基本的な方針は示されているが、複数システム同時導入を踏まえた環境準備、テストデータ、権限設定、利用調整、連携先調整、業務シナリオ、課題管理又は本市職員の負荷軽減策の具体性、実効性又は本業務への適用方法が限定的である。
D：受入テスト支援について記載はあるが表面的であり、受入テスト環境、テストデータ、利用調整、連携先調整、業務シナリオ、操作支援又は課題管理の実現性に不安がある。
E：受入テスト支援について、必要な記載が不十分である、又は複数システムの受入テストを実施するための環境準備、運営支援、業務シナリオ、課題管理若しくは本番移行可否判断支援の実現性に重大な懸念がある。</t>
    <phoneticPr fontId="1"/>
  </si>
  <si>
    <t>移行要件に対する提案</t>
    <rPh sb="0" eb="4">
      <t>イコウヨウケン</t>
    </rPh>
    <phoneticPr fontId="1"/>
  </si>
  <si>
    <t>システム及びデータの移行方針及び作業内容</t>
    <rPh sb="4" eb="5">
      <t>オヨ</t>
    </rPh>
    <phoneticPr fontId="1"/>
  </si>
  <si>
    <t>○システム移行及びデータ移行の方針、対象範囲、手順、実施体制及びスケジュールについて、業務継続性及び安全性を確保しつつ、具体的かつ実現性のある提案がなされているか。
○本市が提示する作業スケジュール予定及び本市が承認するプロジェクト計画書を踏まえ、令和11年2月の稼働目標に支障を生じさせないよう、システム移行、データ移行、移行リハーサル、本番移行、移行結果確認及び本市承認までを確実に完了できる移行計画、作業体制、役割分担、リスク対策及び遅延発生時のリカバリ方針が具体的かつ実現性のある内容で示されているか。
○移行対象データ、移行対象外データ、データ項目のマッピング、変換ルール、移行仕様への適合確認、移行結果の検証方法、照合基準及びエラー対応方法が具体的に提案されているか。
○行政事務標準文字、JIS X-0213:2012、文字コード変換表等の文字要件を踏まえ、現行システムからの文字変換、外部出力、帳票出力及び移行後の文字確認について具体的な対応方針が示されているか。
○移行に伴い想定される課題及びリスクについて整理され、移行リハーサル、改善反映、本番切替、切戻し及び移行後確認を含む対応策が具体的に提案されているか。
○移行前後の確認期間における課題・リスク、作業分担、差分確認、二重入力の抑制、確認方法及び確認完了条件について、業務影響を最小限とする観点から具体的に提案されているか。
○移行手順、役割分担、スケジュール、移行リハーサル、移行結果確認及び移行前後の確認期間における対応について、本市職員の負荷軽減に配慮した具体的な提案がなされているか。</t>
    <phoneticPr fontId="1"/>
  </si>
  <si>
    <t>A：システム及びデータ移行について、本市が提示する作業スケジュール予定及び令和11年2月の稼働目標を踏まえた移行計画、移行対象、データ変換、文字要件、移行リハーサル、本番移行、移行結果確認、本市承認、切戻し、遅延発生時のリカバリ、実施体制、役割分担及び本市職員の負荷軽減策という評価観点を十分に踏まえた具体的かつ実効的な提案が示されており、期限内に安全かつ確実に移行を完了するための高い実現性が認められる。
B：システム及びデータ移行について、本市が提示する作業スケジュール予定を踏まえ、令和11年2月の稼働目標に支障を生じさせない移行計画、実施体制、データ変換、移行リハーサル、移行結果確認、リスク対応及び本市職員の負荷軽減策などの主要な評価観点が概ね具体的に示されており、期限内に移行を完了するための一定の実現性が認められる。
C：システム及びデータ移行について、基本的な方針は示されているが、移行リハーサル、照合基準、文字要件、役割分担、遅延発生時の対応、移行前後の確認方法又は本市職員の負荷軽減策の具体性、実効性又は本業務への適用方法が限定的である。
D：システム及びデータ移行について記載はあるが表面的であり、工程、実施体制、移行結果確認、リスク対策、切戻し、遅延発生時のリカバリ方針又は移行前後の確認期間における対応の実現性に不安がある。
E：システム及びデータ移行について、必要な記載が不十分である、又は本市提示スケジュールまでに移行を完了するための具体的方針、実現性、安全性若しくは業務継続性に重大な懸念がある。</t>
    <phoneticPr fontId="1"/>
  </si>
  <si>
    <t xml:space="preserve">移行未完了データへの対応策
</t>
    <rPh sb="0" eb="2">
      <t>イコウ</t>
    </rPh>
    <rPh sb="2" eb="5">
      <t>ミカンリョウ</t>
    </rPh>
    <rPh sb="10" eb="12">
      <t>タイオウ</t>
    </rPh>
    <rPh sb="12" eb="13">
      <t>サク</t>
    </rPh>
    <phoneticPr fontId="1"/>
  </si>
  <si>
    <t>○移行時点で未完了となる可能性があるデータ（継続中の申請、未確定データ、処理中データ、移行保留データ等）について、対象の特定方法、分類方法、管理方法及び移行後の処理方針が具体的に提案されているか。
○未完了データについて、業務継続性及びデータ整合性を確保しつつ、旧システム、新システム又は手作業等のどの方法で処理を継続するか、処理手順、処理期限及び役割分担が明確に示されているか。
○未完了データの追跡管理、処理状況の確認、二重処理・処理漏れの防止、処理完了後の整合確認について、具体的な対応方法が示されているか。
○未完了データの事後整理・補完作業について、本市職員の負荷軽減、効率化及び作業品質確保の観点から具体的な方法が提案されているか。</t>
    <phoneticPr fontId="1"/>
  </si>
  <si>
    <t>A：移行未完了データ対応について、未完了データの特定・分類、処理継続方法、役割分担、追跡管理、二重処理・処理漏れ防止、整合確認及び本市職員の負荷軽減策という評価観点を十分に踏まえた具体的かつ実効的な提案が示されており、未完了データを適切に管理・処理するための高い実現性が認められる。
B：移行未完了データ対応について、未完了データの管理方法、処理手順、役割分担、追跡管理、整合確認及び本市職員の負荷軽減策などの主要な評価観点が概ね具体的に示されており、未完了データを管理・処理するための一定の実現性が認められる。
C：移行未完了データ対応について、基本的な方針は示されているが、未完了データの特定・分類、処理継続方法、追跡管理、整合確認、二重処理・処理漏れ防止又は本市職員の負荷軽減策の具体性、実効性又は本業務への適用方法が限定的である。
D：移行未完了データ対応について記載はあるが表面的であり、未完了データへの対応方針、処理手順、役割分担、追跡管理、整合確認又は処理漏れ防止の実現性に不安がある。
E：移行未完了データ対応について、必要な記載が不十分である、又は未完了データを適切に管理・処理するための対応方針、処理手順、役割分担、追跡管理若しくは処理漏れ防止の実現性に重大な懸念がある。</t>
    <phoneticPr fontId="1"/>
  </si>
  <si>
    <t>教育・引継ぎ</t>
    <rPh sb="0" eb="2">
      <t>キョウイク</t>
    </rPh>
    <rPh sb="3" eb="5">
      <t>ヒキツ</t>
    </rPh>
    <phoneticPr fontId="1"/>
  </si>
  <si>
    <t>教育に対する提案</t>
    <rPh sb="0" eb="2">
      <t>キョウイク</t>
    </rPh>
    <phoneticPr fontId="1"/>
  </si>
  <si>
    <t>研修に関する作業内容</t>
    <rPh sb="0" eb="2">
      <t>ヒキツ</t>
    </rPh>
    <rPh sb="4" eb="5">
      <t>カンサギョウナイヨウ</t>
    </rPh>
    <phoneticPr fontId="1"/>
  </si>
  <si>
    <t>○研修の対象者、回数、方法、内容、スケジュールについて、障害者福祉システム及び子ども・子育て支援システムの業務特性、職員の役割及び習熟度を踏まえた具体的かつ実現性のある提案がなされているか。
○研修を効果的なものとするため、研修対応人員の体制、役割分担、実施方法及び本市職員の負荷軽減策について、有効な提案がなされているか。
○申請受付、審査・判定、決定、帳票出力、連携、権限確認等の主要業務シナリオに基づく操作演習、管理者向け研修等、実務に即した研修内容が提案されているか。
○マニュアル、操作手順書、FAQ、動画コンテンツ等の研修素材について、本市の業務運用を踏まえた記載内容、記載レベル、更新方法及び職員が継続的に参照しやすい工夫が示されているか。
○研修前後のフォロー、習熟度確認、追加研修、稼働後の問合せ対応及びサポート体制が具体的に示され、本市にとって有効な提案がなされているか。</t>
    <phoneticPr fontId="1"/>
  </si>
  <si>
    <t>A：教育について、対象者別・業務別の研修計画、操作演習、教材、習熟度確認、研修前後のフォロー及び稼働後サポートという評価観点を十分に踏まえた具体的かつ実効的な提案が示されており、本市職員がシステムを適切に利用するための高い実現性が認められる。
B：教育について、研修内容、実施方法、教材、操作演習、研修前後のフォロー及び稼働後サポートなどの主要な評価観点が概ね具体的に示されており、本市職員がシステムを利用するための一定の実現性が認められる。
C：教育について、基本的な方針は示されているが、対象者別・業務別の研修、操作演習、教材、習熟度確認、研修前後のフォロー又は稼働後サポートの具体性、実効性又は本業務への適用方法が限定的である。
D：教育について記載はあるが表面的であり、研修内容、教材、実施体制、操作演習、習熟度確認又はフォロー体制の実現性に不安がある。
E：教育について、必要な記載が不十分である、又は本市職員がシステムを適切に利用するための教育内容、教材、実施体制、操作定着支援若しくは稼働後サポートの実現性に重大な懸念がある。</t>
    <phoneticPr fontId="1"/>
  </si>
  <si>
    <t>引継ぎ要件に対する提案</t>
    <rPh sb="0" eb="2">
      <t>ヒキツ</t>
    </rPh>
    <rPh sb="3" eb="5">
      <t>ヨウケン</t>
    </rPh>
    <phoneticPr fontId="1"/>
  </si>
  <si>
    <t>引継ぎ及び次期移行支援</t>
    <rPh sb="0" eb="2">
      <t>ヒキツ</t>
    </rPh>
    <rPh sb="3" eb="4">
      <t>オヨ</t>
    </rPh>
    <rPh sb="5" eb="7">
      <t>ジキ</t>
    </rPh>
    <rPh sb="7" eb="9">
      <t>イコウ</t>
    </rPh>
    <rPh sb="9" eb="11">
      <t>シエン</t>
    </rPh>
    <phoneticPr fontId="1"/>
  </si>
  <si>
    <t>○本システムの運用開始後に本市が円滑に業務運用及びシステム管理を行えるよう、運用手順、管理者作業、権限・マスタ・帳票等の設定管理、障害時対応、問合せ対応等に関する引継ぎ内容、方法及び成果物が具体的に提案されているか。
○引継ぎに必要な設計書、設定情報、運用手順書、管理者向け資料、FAQ、課題・決定事項、データ移行・連携に関する資料等について、体系的に整理し、本市が継続的に参照・活用できる形で提供する方針が示されているか。
○将来のシステム更改又は契約終了時に備え、次期システム構築、運用及び保守業務の受託者に対する成果物の引継ぎ、データ抽出支援、抽出形式、抽出範囲、実施時期及び役割分担について具体的な提案がされているか。
○データ抽出、期間設定、引継ぎ範囲等について、本市及び次期事業者と能動的かつ柔軟に協議・連携する体制が示され、円滑な引継ぎ及び移行が見込める内容となっているか。</t>
    <phoneticPr fontId="1"/>
  </si>
  <si>
    <t>A：引継ぎについて、本市への運用引継ぎ、成果物整理、管理者向け資料、障害発生時の対応、次期事業者への引継ぎ及びデータ抽出支援という評価観点を十分に踏まえた具体的かつ実効的な提案が示されており、本市又は次期事業者への円滑な引継ぎを行うための高い実現性が認められる。
B：引継ぎについて、引継ぎ内容、成果物整理、管理者向け資料、データ抽出支援及び関係者との協議体制などの主要な評価観点が概ね具体的に示されており、本市又は次期事業者への引継ぎを行うための一定の実現性が認められる。
C：引継ぎについて、基本的な方針は示されているが、本市への運用引継ぎ、成果物整理、管理者向け資料、次期事業者への引継ぎ又はデータ抽出支援の具体性、実効性又は本業務への適用方法が限定的である。
D：引継ぎについて記載はあるが表面的であり、引継ぎ内容、成果物整理、役割分担、管理者向け資料、次期事業者への引継ぎ又はデータ抽出支援の実現性に不安がある。
E：引継ぎについて、必要な記載が不十分である、又は本市若しくは次期事業者への円滑な引継ぎを行うための方針、成果物整理、役割分担、データ抽出支援若しくは協議体制の実現性に重大な懸念がある。</t>
    <phoneticPr fontId="1"/>
  </si>
  <si>
    <t>運用保守要件に対する提案</t>
    <rPh sb="0" eb="2">
      <t>ウンヨウ</t>
    </rPh>
    <rPh sb="2" eb="4">
      <t>ホシュ</t>
    </rPh>
    <rPh sb="4" eb="6">
      <t>ヨウケン</t>
    </rPh>
    <phoneticPr fontId="1"/>
  </si>
  <si>
    <t>運用保守の実施体制及び作業内容</t>
    <rPh sb="0" eb="2">
      <t>ウンヨウ</t>
    </rPh>
    <rPh sb="2" eb="4">
      <t>ホシュ</t>
    </rPh>
    <rPh sb="5" eb="7">
      <t>ジッシ</t>
    </rPh>
    <rPh sb="7" eb="9">
      <t>タイセイ</t>
    </rPh>
    <rPh sb="9" eb="10">
      <t>オヨ</t>
    </rPh>
    <rPh sb="11" eb="13">
      <t>サギョウ</t>
    </rPh>
    <rPh sb="13" eb="15">
      <t>ナイヨウ</t>
    </rPh>
    <phoneticPr fontId="1"/>
  </si>
  <si>
    <t>○運用・保守の実施体制、作業内容、対応時間、役割分担及び責任分担について、業務の安定性及び継続性を確保しつつ、具体的かつ実現性のある提案がなされているか。
○日常運用、稼働監視、性能・容量監視、バックアップ、定期点検、障害発生時の一次切り分け、原因調査、復旧対応及び報告等の運用保守作業について、具体的な方法、頻度、基準及び手順が示されているか。
○運用保守における進捗管理、品質管理、課題管理、リスク管理、SLA、定例報告及び改善提案について、管理手法が体系的に整理され、運用保守業務に適した形で具体的に提案されているか。
○ガバメントクラウドの利用を踏まえ、本市、受託者、クラウドサービス、関係事業者間の責任分担、障害時の切り分け、連絡体制及びエスカレーションルールが具体的に示されているか。
○運用保守において想定される課題及びリスクについて整理され、標準準拠状態の維持、本市職員の負荷軽減、業務影響の最小化の観点を踏まえた対応策が具体的かつ実効性をもって提案されているか。
○運用保守における会議体の構成、開催頻度、報告内容及び運営方法について、業務効率及び意思決定の迅速性を考慮した具体的な提案がなされているか。</t>
    <phoneticPr fontId="1"/>
  </si>
  <si>
    <t>A：運用保守作業について、運用保守体制、作業内容、対応時間、監視・バックアップ、障害発生時の対応、SLA、責任分担、標準準拠状態の維持及び本市職員の負荷軽減策という評価観点を十分に踏まえた具体的かつ実効的な提案が示されており、安定的かつ継続的な運用保守を行うための高い実現性が認められる。
B：運用保守作業について、運用保守体制、主要な作業内容、管理方法、障害発生時の対応、責任分担、標準準拠状態の維持及び本市職員の負荷軽減策などの主要な評価観点が概ね具体的に示されており、安定的かつ継続的な運用保守を行うための一定の実現性が認められる。
C：運用保守作業について、基本的な方針は示されているが、監視・バックアップ、SLA、障害発生時の対応、責任分担、標準準拠状態の維持又は本市職員の負荷軽減策の具体性、実効性又は本業務への適用方法が限定的である。
D：運用保守作業について記載はあるが表面的であり、作業内容、管理方法、障害発生時の対応、責任分担、監視・バックアップ又は標準準拠状態の維持の実現性に不安がある。
E：運用保守作業について、必要な記載が不十分である、又は安定的かつ継続的な運用保守を行うための体制、作業内容、障害発生時の対応、責任分担、SLA若しくは標準準拠状態の維持の実現性に重大な懸念がある。</t>
    <phoneticPr fontId="1"/>
  </si>
  <si>
    <t>稼働後のサポート内容</t>
    <phoneticPr fontId="1"/>
  </si>
  <si>
    <t>○運用・保守における問合せ対応について、受付方法、対応フロー、分類・切り分け方法、回答方法及びエスカレーション体制が具体的に提案されているか。
○本番稼働後の一定期間における重点支援、操作支援、問合せ対応、課題管理及び本市職員へのフォローについて、具体的かつ実効性のある提案がされているか。
○障害発生時の対応について、初動対応、影響範囲調査、復旧手順、関係者への報告体制及び再発防止に向けた対応が具体的かつ実効性をもって提案されているか。
○サポートサービスの提供体制について、受付時間、対応範囲、対応優先度、一次回答目標、解決目標、SLA等が業務継続性を確保する観点から具体的に提案されているか。
○問合せ内容、障害、課題等を蓄積・分析し、FAQ、操作手順、ナレッジ等の更新及び改善提案につなげる方法が具体的に示されているか。</t>
    <phoneticPr fontId="1"/>
  </si>
  <si>
    <t>A：稼働後サポートについて、問合せ対応、稼働直後支援、操作支援、障害発生時の対応、SLA、課題管理、FAQ・ナレッジ更新という評価観点を十分に踏まえた具体的かつ実効的な提案が示されており、稼働後の業務継続を支援するための高い実現性が認められる。
B：稼働後サポートについて、サポート内容、受付方法、操作支援、障害発生時の対応、SLA、課題管理及びフォロー体制などの主要な評価観点が概ね具体的に示されており、稼働後の業務継続を支援するための一定の実現性が認められる。
C：稼働後サポートについて、基本的な方針は示されているが、稼働直後支援、操作支援、SLA、課題分析、FAQ・ナレッジ更新又は本市職員へのフォロー体制の具体性、実効性又は本業務への適用方法が限定的である。
D：稼働後サポートについて記載はあるが表面的であり、サポート内容、対応フロー、操作支援、障害発生時の対応、SLA又は課題管理の実現性に不安がある。
E：稼働後サポートについて、必要な記載が不十分である、又は稼働後の業務継続を支援するためのサポート内容、受付方法、障害発生時の対応、SLA、課題管理若しくはフォロー体制の実現性に重大な懸念がある。</t>
    <phoneticPr fontId="1"/>
  </si>
  <si>
    <t>法制度改正・標準仕様改定・改版対応</t>
    <phoneticPr fontId="1"/>
  </si>
  <si>
    <t>○法制度改正、標準仕様改定、データ要件・連携要件改定等及びこれらに伴うパッケージ改版、設定変更又はシステム改修について、情報収集、影響調査、改修範囲又は設定変更範囲の特定、対応方針の提示、実施手順及びスケジュール管理が具体的に提案されているか。
○法制度改正、標準仕様改定、データ要件・連携要件改定等への対応における設計、改修、設定変更、改版適用、テスト、受入確認、リリース手順及び本市への情報提供について、業務影響を最小限とする観点から具体的に提案されているか。
○法制度改正、標準仕様改定、データ要件・連携要件改定等及びこれらに伴う改版対応について、対応体制、関係事業者との調整、品質確保、リリース後の確認及び不具合発生時の対応が具体的かつ実効的に提案されているか。
○法制度改正、標準仕様改定、帳票変更、連携仕様変更、EUCテンプレート変更、出力条件変更等に伴う費用発生の有無及び判断基準について、運用保守費用に含まれる対応範囲、追加費用が発生する範囲及び見積提示の考え方を含めて明確に提案されているか。</t>
    <phoneticPr fontId="1"/>
  </si>
  <si>
    <t>A：法制度改正・標準仕様改定・改版対応について、法制度改正、標準仕様改定、データ要件・連携要件改定及びこれらに伴うパッケージ等の改版対応に係る情報収集、影響分析、改修、設定変更、改版適用、テスト、リリース、本市への情報提供及び費用判断という評価観点を十分に踏まえた具体的かつ実効的な提案が示されており、制度改正、標準仕様改定及び改版対応に継続的に対応するための高い実現性が認められる。
B：法制度改正・標準仕様改定・改版対応について、法制度改正、標準仕様改定、データ要件・連携要件改定及びこれらに伴うパッケージ等の改版対応への対応方針、実施体制、影響分析、改修又は設定変更、テスト・リリース手順、本市への情報提供及び費用判断などの主要な評価観点が概ね具体的に示されており、制度改正、標準仕様改定及び改版対応を実施するための一定の実現性が認められる。
C：法制度改正・標準仕様改定・改版対応について、基本的な方針は示されているが、標準仕様改定、データ要件・連携要件改定、パッケージ等の改版対応、影響分析、改修又は設定変更、費用判断、テスト・リリース手順又は品質確保の具体性、実効性又は本業務への適用方法が限定的である。
D：法制度改正・標準仕様改定・改版対応について記載はあるが表面的であり、改正対応又は改版対応の手順、実施体制、影響分析、改修又は設定変更、品質確保、テスト・リリース手順、本市への情報提供又は費用判断の実現性に不安がある。
E：法制度改正・標準仕様改定・改版対応について、必要な記載が不十分である、又は制度改正、標準仕様改定、データ要件・連携要件改定、パッケージ等の改版対応に継続対応するための方針、実施体制、影響分析、品質確保、費用判断若しくは本市への情報提供の実現性に重大な懸念がある。</t>
    <phoneticPr fontId="1"/>
  </si>
  <si>
    <t>その他</t>
    <rPh sb="2" eb="3">
      <t>タ</t>
    </rPh>
    <phoneticPr fontId="1"/>
  </si>
  <si>
    <t>追加提案（本業務費用内）</t>
    <rPh sb="5" eb="11">
      <t>ホンギョウムヒヨウナイ</t>
    </rPh>
    <phoneticPr fontId="1"/>
  </si>
  <si>
    <t>システム導入にあたり実施すべき業務改善の方針・実施手順について</t>
    <phoneticPr fontId="1"/>
  </si>
  <si>
    <t>○本業務費用内で実施可能な追加提案として、標準準拠システムへの移行及びパッケージ標準機能の活用を前提に、過度なカスタマイズを抑制し、業務改善、職員負荷軽減、安定運用又は住民サービス向上に資する具体的な提案が示されているか。
○現行業務の単純な踏襲ではなく、廃止、統合、簡素化、標準業務への適合の視点に基づき、業務フローの見直し方針、判断基準及び本市との合意形成の進め方が具体的に示されているか。
○標準機能、設定変更、運用変更等により課題を解決するための検討フロー、代替案の提示方法、追加開発を抑制するための判断基準が具体的に示されているか。
○追加提案の実施に必要な作業内容、実施時期、役割分担、期待される効果及び本市職員への影響が明確であり、本市の体制及び導入スケジュールを踏まえて実現可能な内容となっているか。
○新業務フローへの円滑な移行に向けたマニュアル作成支援、職員説明、稼働直後の現場支援等について、本業務費用内で実施可能な具体的提案が示されているか。</t>
    <phoneticPr fontId="1"/>
  </si>
  <si>
    <t>A：追加提案について、本業務費用内での実施、標準準拠を阻害しないこと、業務改善、追加開発等の抑制、本市職員の負荷軽減及び安定運用への寄与という評価観点を十分に踏まえた具体的かつ実効的な提案が示されており、本業務に有効な効果をもたらす高い実現性が認められる。
B：追加提案について、提案の目的、実施内容、本業務費用内での実現性、標準準拠との整合性、効果及び本市業務への適用方法などの主要な評価観点が概ね具体的に示されており、本業務に有効な効果をもたらすための一定の実現性が認められる。
C：追加提案について、基本的な方針は示されているが、本市業務への適用方法、効果、本業務費用内での実施方法、標準準拠との整合性又は本市職員の負荷軽減への具体性、実効性又は本業務への適用方法が限定的である。
D：追加提案について記載はあるが表面的であり、本業務費用内での実現性、標準準拠との整合性、業務改善効果、本市職員の負荷軽減又は安定運用への寄与の実現性に不安がある。
E：追加提案について、必要な記載が不十分である、又は本業務に有効な効果をもたらす提案、本業務費用内での実現性、標準準拠との整合性若しくは安定運用への寄与に重大な懸念がある。</t>
    <phoneticPr fontId="1"/>
  </si>
  <si>
    <t>デモンストレーション評価</t>
    <rPh sb="10" eb="12">
      <t>ヒョウカ</t>
    </rPh>
    <phoneticPr fontId="1"/>
  </si>
  <si>
    <t>【障害者福祉システム】
精神障がい者保健福祉手帳及び自立支援医療（精神通院）に係る申請受付、進達、決定処理</t>
    <phoneticPr fontId="1"/>
  </si>
  <si>
    <t>業務適合性</t>
    <rPh sb="0" eb="5">
      <t>ギョウムテキゴウセイ</t>
    </rPh>
    <phoneticPr fontId="1"/>
  </si>
  <si>
    <t>本市が提示する業務シナリオに沿って、申請受付、確認、審査、決定、帳票出力等の一連の業務処理を実施できるか。</t>
    <phoneticPr fontId="1"/>
  </si>
  <si>
    <t>A：デモにおける業務適合性について、本市の業務フローや運用を踏まえた主要業務シナリオ、例外処理、帳票出力、連携確認、業務効率化及び運用改善という評価観点を十分に踏まえた具体的かつ実効的な内容が示されており、本市業務に適合する高い実現性が認められる。
B：デモにおける業務適合性について、本市の業務フローや運用を踏まえた主要業務シナリオ、帳票出力、連携確認及び円滑な業務遂行などの主要な評価観点が概ね具体的に示されており、本市業務に適用するための一定の実現性が認められる。
C：デモにおける業務適合性について、基本的な機能や標準的な業務シナリオは示されているが、本市の業務フロー、例外処理、帳票出力、連携確認、業務効率化又は運用改善への具体性、実効性又は本業務への適用方法が限定的である。
D：デモにおける業務適合性について確認はできるが表面的であり、本市の業務フロー、例外処理、帳票出力、連携確認又は円滑な業務遂行への実現性に不安がある。
E：デモにおける業務適合性について、必要な確認が不十分である、又は本市の業務運用への適合性、主要業務シナリオの実施、例外処理、帳票出力若しくは連携確認の実現性に重大な懸念がある。</t>
    <phoneticPr fontId="1"/>
  </si>
  <si>
    <t>利便性・操作性</t>
    <rPh sb="0" eb="3">
      <t>リベンセイ</t>
    </rPh>
    <rPh sb="4" eb="7">
      <t>ソウサセイ</t>
    </rPh>
    <phoneticPr fontId="1"/>
  </si>
  <si>
    <t>職員が効率的に操作できる画面構成、検索性、入力補助、エラー表示、確認方法、処理結果の分かりやすさが確保されているか。</t>
    <phoneticPr fontId="1"/>
  </si>
  <si>
    <t>A：デモにおける利便性・操作性について、画面構成、操作導線、検索性、入力補助、エラー表示、一覧性、誤操作防止及び本市職員の負担軽減という評価観点を十分に踏まえた具体的かつ実効的な内容が示されており、本市職員が効率的かつ正確に業務を行うための高い実現性が認められる。
B：デモにおける利便性・操作性について、操作性、視認性、検索性、入力支援、エラー表示及び一覧性などの主要な評価観点が概ね具体的に示されており、本市職員が効率的に業務を行うための一定の実現性が認められる。
C：デモにおける利便性・操作性について、基本的な操作性及び視認性は確認できるが、画面構成、操作導線、検索性、入力補助、エラー表示、一覧性又は本市職員の負担軽減への具体性、実効性又は本業務への適用方法が限定的である。
D：デモにおける利便性・操作性について確認はできるが表面的であり、操作手順、画面構成、検索性、入力補助、エラー表示又は業務効率への実現性に不安がある。
E：デモにおける利便性・操作性について、必要な確認が不十分である、又は操作性、視認性、検索性、入力補助、エラー表示若しくは本市職員による円滑な利用の実現性に重大な懸念がある。</t>
    <phoneticPr fontId="1"/>
  </si>
  <si>
    <t>提案内容との整合性</t>
    <rPh sb="0" eb="4">
      <t>テイアンナイヨウ</t>
    </rPh>
    <rPh sb="6" eb="9">
      <t>セイゴウセイ</t>
    </rPh>
    <phoneticPr fontId="1"/>
  </si>
  <si>
    <t>提案書で示された対応内容、機能、帳票、EUC、運用方法等が、デモにおいて実際に確認できるか。</t>
    <phoneticPr fontId="1"/>
  </si>
  <si>
    <t>A：デモにおける提案内容との整合性について、提案書に記載された機能、対応区分、実現方法、提供範囲及び質疑応答という評価観点を十分に踏まえた具体的かつ実効的な内容が示されており、本業務での実現性及び信頼性に高い確実性が認められる。
B：デモにおける提案内容との整合性について、提案書に記載された主要な機能、対応区分、実現方法、提供範囲及び質疑応答などの主要な評価観点が概ね具体的に示されており、本業務で実現するための一定の実現性及び信頼性が認められる。
C：デモにおける提案内容との整合性について、基本的な整合性は確認できるが、主要機能、対応区分、実現方法、提供範囲、実現時期又は質疑応答の具体性、実効性又は本業務への適用方法が限定的である。
D：デモにおける提案内容との整合性について確認はできるが表面的であり、提案書との整合性、対応区分、提供範囲、実現方法又は実現時期の明確性に不安がある。
E：デモにおける提案内容との整合性について、必要な確認が不十分である、又は提案書との乖離、機能の実現性、提供範囲、質疑応答若しくは本業務での信頼性に重大な懸念がある。</t>
    <phoneticPr fontId="1"/>
  </si>
  <si>
    <t>【子ども子育て支援システム】
教育・保育給付認定及び入園申込みに係る申請受付、審査、決定</t>
    <phoneticPr fontId="1"/>
  </si>
  <si>
    <t>価格
【事務局評価】</t>
    <rPh sb="0" eb="2">
      <t>カカク</t>
    </rPh>
    <phoneticPr fontId="1"/>
  </si>
  <si>
    <t>価格</t>
    <rPh sb="0" eb="2">
      <t>カカク</t>
    </rPh>
    <phoneticPr fontId="1"/>
  </si>
  <si>
    <t>見積価格（システム構築費用）</t>
    <rPh sb="9" eb="11">
      <t>コウチク</t>
    </rPh>
    <rPh sb="11" eb="13">
      <t>ヒヨウ</t>
    </rPh>
    <phoneticPr fontId="1"/>
  </si>
  <si>
    <t>最低価格基準</t>
    <phoneticPr fontId="1"/>
  </si>
  <si>
    <t xml:space="preserve">（最低見積金額/見積提示金額）×配点（小数点3位以下切り捨て）
</t>
    <rPh sb="23" eb="24">
      <t>イ</t>
    </rPh>
    <phoneticPr fontId="1"/>
  </si>
  <si>
    <t>見積価格（運用・保守費用）</t>
    <rPh sb="5" eb="7">
      <t>ウンヨウ</t>
    </rPh>
    <rPh sb="8" eb="12">
      <t>ホシュヒヨウ</t>
    </rPh>
    <phoneticPr fontId="1"/>
  </si>
  <si>
    <t xml:space="preserve">（最低見積金額/見積提示金額）×配点（小数点3位以下切り捨て）
</t>
    <phoneticPr fontId="1"/>
  </si>
  <si>
    <t>評価点合計</t>
    <rPh sb="0" eb="3">
      <t>ヒョウカテン</t>
    </rPh>
    <rPh sb="3" eb="5">
      <t>ゴウケイ</t>
    </rPh>
    <phoneticPr fontId="1"/>
  </si>
  <si>
    <t>　ア　業務経歴</t>
    <rPh sb="3" eb="5">
      <t>ギョウム</t>
    </rPh>
    <rPh sb="5" eb="7">
      <t>ケイレキ</t>
    </rPh>
    <phoneticPr fontId="1"/>
  </si>
  <si>
    <t>　イ　業務実施計画（評価委員7人）</t>
    <rPh sb="10" eb="12">
      <t>ヒョウカ</t>
    </rPh>
    <rPh sb="12" eb="14">
      <t>イイン</t>
    </rPh>
    <rPh sb="15" eb="16">
      <t>ニン</t>
    </rPh>
    <phoneticPr fontId="1"/>
  </si>
  <si>
    <t>　ウ　価格</t>
    <phoneticPr fontId="1"/>
  </si>
  <si>
    <t>最低基準点</t>
    <rPh sb="0" eb="2">
      <t>サイテイ</t>
    </rPh>
    <rPh sb="2" eb="4">
      <t>キジュン</t>
    </rPh>
    <rPh sb="4" eb="5">
      <t>テン</t>
    </rPh>
    <phoneticPr fontId="1"/>
  </si>
  <si>
    <t>満点</t>
    <rPh sb="0" eb="2">
      <t>マンテン</t>
    </rPh>
    <phoneticPr fontId="1"/>
  </si>
  <si>
    <t>A</t>
    <phoneticPr fontId="1"/>
  </si>
  <si>
    <t>B</t>
    <phoneticPr fontId="1"/>
  </si>
  <si>
    <t>C</t>
    <phoneticPr fontId="1"/>
  </si>
  <si>
    <t>D</t>
    <phoneticPr fontId="1"/>
  </si>
  <si>
    <t>E</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</si>
</sst>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0;[Red]\-#,##0.0"/>
  </numFmts>
  <fonts count="18">
    <font>
      <sz val="11"/>
      <color theme="1"/>
      <name val="游ゴシック"/>
      <family val="2"/>
      <charset val="128"/>
      <scheme val="minor"/>
    </font>
    <font>
      <sz val="6"/>
      <name val="游ゴシック"/>
      <family val="2"/>
      <charset val="128"/>
      <scheme val="minor"/>
    </font>
    <font>
      <b/>
      <sz val="12"/>
      <color rgb="FFFFFFFF"/>
      <name val="Meiryo UI"/>
      <family val="3"/>
      <charset val="128"/>
    </font>
    <font>
      <sz val="12"/>
      <color rgb="FF000000"/>
      <name val="Meiryo UI"/>
      <family val="3"/>
      <charset val="128"/>
    </font>
    <font>
      <sz val="12"/>
      <name val="Meiryo UI"/>
      <family val="3"/>
      <charset val="128"/>
    </font>
    <font>
      <b/>
      <sz val="12"/>
      <color theme="1"/>
      <name val="Meiryo UI"/>
      <family val="3"/>
      <charset val="128"/>
    </font>
    <font>
      <sz val="11"/>
      <color theme="1"/>
      <name val="Meiryo UI"/>
      <family val="3"/>
      <charset val="128"/>
    </font>
    <font>
      <sz val="12"/>
      <color theme="1"/>
      <name val="Meiryo UI"/>
      <family val="3"/>
      <charset val="128"/>
    </font>
    <font>
      <sz val="12"/>
      <color theme="1"/>
      <name val="游ゴシック"/>
      <family val="2"/>
      <charset val="128"/>
      <scheme val="minor"/>
    </font>
    <font>
      <b/>
      <sz val="14"/>
      <color theme="1"/>
      <name val="Meiryo UI"/>
      <family val="3"/>
      <charset val="128"/>
    </font>
    <font>
      <sz val="11"/>
      <color theme="1"/>
      <name val="游ゴシック"/>
      <family val="3"/>
      <charset val="128"/>
      <scheme val="minor"/>
    </font>
    <font>
      <sz val="11"/>
      <name val="ＭＳ Ｐゴシック"/>
      <family val="3"/>
      <charset val="128"/>
    </font>
    <font>
      <b/>
      <sz val="12"/>
      <color theme="0"/>
      <name val="Meiryo UI"/>
      <family val="3"/>
      <charset val="128"/>
    </font>
    <font>
      <sz val="11"/>
      <color theme="1"/>
      <name val="游ゴシック"/>
      <family val="2"/>
      <charset val="128"/>
      <scheme val="minor"/>
    </font>
    <font>
      <sz val="12"/>
      <color rgb="FFFF0000"/>
      <name val="Meiryo UI"/>
      <family val="3"/>
      <charset val="128"/>
    </font>
    <font>
      <sz val="11"/>
      <name val="Meiryo UI"/>
      <family val="3"/>
      <charset val="128"/>
    </font>
    <font>
      <sz val="11"/>
      <name val="游ゴシック"/>
      <family val="2"/>
      <charset val="128"/>
      <scheme val="minor"/>
    </font>
    <font>
      <b/>
      <sz val="14"/>
      <name val="Meiryo UI"/>
      <family val="3"/>
      <charset val="128"/>
    </font>
  </fonts>
  <fills count="6">
    <fill>
      <patternFill patternType="none"/>
    </fill>
    <fill>
      <patternFill patternType="gray125"/>
    </fill>
    <fill>
      <patternFill patternType="solid">
        <fgColor rgb="FF2C4264"/>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medium">
        <color indexed="64"/>
      </left>
      <right/>
      <top style="medium">
        <color indexed="64"/>
      </top>
      <bottom style="medium">
        <color indexed="64"/>
      </bottom>
      <diagonal/>
    </border>
    <border>
      <left style="medium">
        <color indexed="64"/>
      </left>
      <right/>
      <top style="medium">
        <color indexed="64"/>
      </top>
      <bottom style="thin">
        <color theme="0" tint="-0.14996795556505021"/>
      </bottom>
      <diagonal/>
    </border>
    <border>
      <left style="medium">
        <color indexed="64"/>
      </left>
      <right/>
      <top style="thin">
        <color theme="0" tint="-0.14996795556505021"/>
      </top>
      <bottom style="thin">
        <color theme="0" tint="-0.14996795556505021"/>
      </bottom>
      <diagonal/>
    </border>
    <border>
      <left style="medium">
        <color indexed="64"/>
      </left>
      <right/>
      <top style="thin">
        <color theme="0" tint="-0.14996795556505021"/>
      </top>
      <bottom style="medium">
        <color indexed="64"/>
      </bottom>
      <diagonal/>
    </border>
    <border>
      <left style="medium">
        <color theme="2"/>
      </left>
      <right style="medium">
        <color indexed="64"/>
      </right>
      <top style="medium">
        <color indexed="64"/>
      </top>
      <bottom style="medium">
        <color indexed="64"/>
      </bottom>
      <diagonal/>
    </border>
    <border>
      <left style="medium">
        <color theme="2"/>
      </left>
      <right style="medium">
        <color indexed="64"/>
      </right>
      <top style="medium">
        <color indexed="64"/>
      </top>
      <bottom style="thin">
        <color theme="0" tint="-0.14996795556505021"/>
      </bottom>
      <diagonal/>
    </border>
    <border>
      <left style="medium">
        <color theme="2"/>
      </left>
      <right style="medium">
        <color indexed="64"/>
      </right>
      <top style="thin">
        <color theme="0" tint="-0.14996795556505021"/>
      </top>
      <bottom style="thin">
        <color theme="0" tint="-0.14996795556505021"/>
      </bottom>
      <diagonal/>
    </border>
    <border>
      <left style="medium">
        <color theme="2"/>
      </left>
      <right style="medium">
        <color indexed="64"/>
      </right>
      <top style="thin">
        <color theme="0" tint="-0.14996795556505021"/>
      </top>
      <bottom style="medium">
        <color indexed="64"/>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249977111117893"/>
      </bottom>
      <diagonal/>
    </border>
    <border>
      <left style="thin">
        <color theme="0" tint="-0.34998626667073579"/>
      </left>
      <right style="thin">
        <color theme="0" tint="-0.34998626667073579"/>
      </right>
      <top style="thin">
        <color theme="0" tint="-0.249977111117893"/>
      </top>
      <bottom style="thin">
        <color theme="0" tint="-0.249977111117893"/>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249977111117893"/>
      </right>
      <top/>
      <bottom/>
      <diagonal/>
    </border>
    <border>
      <left style="thin">
        <color theme="0" tint="-0.34998626667073579"/>
      </left>
      <right style="thin">
        <color theme="0" tint="-0.34998626667073579"/>
      </right>
      <top/>
      <bottom style="thin">
        <color theme="0" tint="-0.249977111117893"/>
      </bottom>
      <diagonal/>
    </border>
    <border>
      <left style="thin">
        <color theme="0" tint="-0.34998626667073579"/>
      </left>
      <right style="thin">
        <color theme="0" tint="-0.34998626667073579"/>
      </right>
      <top style="thin">
        <color theme="0" tint="-0.249977111117893"/>
      </top>
      <bottom/>
      <diagonal/>
    </border>
  </borders>
  <cellStyleXfs count="7">
    <xf numFmtId="0" fontId="0" fillId="0" borderId="0">
      <alignment vertical="center"/>
    </xf>
    <xf numFmtId="0" fontId="10" fillId="0" borderId="0">
      <alignment vertical="center"/>
    </xf>
    <xf numFmtId="38" fontId="11" fillId="0" borderId="0" applyFont="0" applyFill="0" applyBorder="0" applyAlignment="0" applyProtection="0">
      <alignment vertical="center"/>
    </xf>
    <xf numFmtId="0" fontId="11" fillId="0" borderId="0">
      <alignment vertical="center"/>
    </xf>
    <xf numFmtId="6" fontId="10" fillId="0" borderId="0" applyFont="0" applyFill="0" applyBorder="0" applyAlignment="0" applyProtection="0">
      <alignment vertical="center"/>
    </xf>
    <xf numFmtId="9" fontId="13" fillId="0" borderId="0" applyFont="0" applyFill="0" applyBorder="0" applyAlignment="0" applyProtection="0">
      <alignment vertical="center"/>
    </xf>
    <xf numFmtId="38" fontId="13" fillId="0" borderId="0" applyFont="0" applyFill="0" applyBorder="0" applyAlignment="0" applyProtection="0">
      <alignment vertical="center"/>
    </xf>
  </cellStyleXfs>
  <cellXfs count="138">
    <xf numFmtId="0" fontId="0" fillId="0" borderId="0" xfId="0">
      <alignment vertical="center"/>
    </xf>
    <xf numFmtId="0" fontId="6" fillId="0" borderId="0" xfId="0" applyFont="1">
      <alignment vertical="center"/>
    </xf>
    <xf numFmtId="0" fontId="6" fillId="0" borderId="0" xfId="0" applyFont="1" applyAlignment="1">
      <alignment horizontal="left" vertical="center"/>
    </xf>
    <xf numFmtId="0" fontId="6" fillId="0" borderId="0" xfId="0" applyFont="1" applyAlignment="1">
      <alignment vertical="center" wrapText="1"/>
    </xf>
    <xf numFmtId="0" fontId="7" fillId="0" borderId="0" xfId="0" applyFont="1" applyAlignment="1">
      <alignment horizontal="left" vertical="center" wrapText="1"/>
    </xf>
    <xf numFmtId="0" fontId="5" fillId="0" borderId="0" xfId="0" applyFont="1" applyAlignment="1">
      <alignment horizontal="centerContinuous" vertical="center" wrapText="1"/>
    </xf>
    <xf numFmtId="0" fontId="6" fillId="0" borderId="0" xfId="0" applyFont="1" applyAlignment="1">
      <alignment horizontal="centerContinuous" vertical="center" wrapText="1"/>
    </xf>
    <xf numFmtId="0" fontId="6" fillId="0" borderId="0" xfId="0" applyFont="1" applyAlignment="1">
      <alignment horizontal="centerContinuous" vertical="center"/>
    </xf>
    <xf numFmtId="0" fontId="9" fillId="0" borderId="0" xfId="0" applyFont="1" applyAlignment="1">
      <alignment horizontal="centerContinuous" vertical="center"/>
    </xf>
    <xf numFmtId="0" fontId="7" fillId="0" borderId="0" xfId="0" applyFont="1" applyAlignment="1">
      <alignment horizontal="left" vertical="center"/>
    </xf>
    <xf numFmtId="0" fontId="2" fillId="2" borderId="1" xfId="0" applyFont="1" applyFill="1" applyBorder="1" applyAlignment="1">
      <alignment horizontal="center" vertical="center" readingOrder="1"/>
    </xf>
    <xf numFmtId="0" fontId="2" fillId="2" borderId="1" xfId="0" applyFont="1" applyFill="1" applyBorder="1" applyAlignment="1">
      <alignment horizontal="center" vertical="center" wrapText="1" readingOrder="1"/>
    </xf>
    <xf numFmtId="0" fontId="12" fillId="2" borderId="1" xfId="0" applyFont="1" applyFill="1" applyBorder="1" applyAlignment="1">
      <alignment horizontal="center" vertical="center"/>
    </xf>
    <xf numFmtId="0" fontId="7" fillId="0" borderId="4" xfId="0" applyFont="1" applyBorder="1" applyAlignment="1">
      <alignment horizontal="centerContinuous" vertical="center" wrapText="1"/>
    </xf>
    <xf numFmtId="0" fontId="3" fillId="0" borderId="4" xfId="0" applyFont="1" applyBorder="1" applyAlignment="1">
      <alignment horizontal="centerContinuous" vertical="center" wrapText="1" readingOrder="1"/>
    </xf>
    <xf numFmtId="0" fontId="3" fillId="0" borderId="6" xfId="0" applyFont="1" applyBorder="1" applyAlignment="1">
      <alignment horizontal="centerContinuous" vertical="center" wrapText="1" readingOrder="1"/>
    </xf>
    <xf numFmtId="0" fontId="6" fillId="0" borderId="4" xfId="0" applyFont="1" applyBorder="1" applyAlignment="1">
      <alignment horizontal="centerContinuous" vertical="center" wrapText="1"/>
    </xf>
    <xf numFmtId="176" fontId="6" fillId="0" borderId="0" xfId="0" applyNumberFormat="1" applyFont="1" applyAlignment="1">
      <alignment horizontal="center" vertical="center"/>
    </xf>
    <xf numFmtId="9" fontId="3" fillId="3" borderId="1" xfId="0" applyNumberFormat="1" applyFont="1" applyFill="1" applyBorder="1" applyAlignment="1">
      <alignment horizontal="left" vertical="center" wrapText="1" readingOrder="1"/>
    </xf>
    <xf numFmtId="9" fontId="3" fillId="3" borderId="1" xfId="0" applyNumberFormat="1" applyFont="1" applyFill="1" applyBorder="1" applyAlignment="1">
      <alignment horizontal="left" vertical="top" wrapText="1" readingOrder="1"/>
    </xf>
    <xf numFmtId="0" fontId="7" fillId="4" borderId="1" xfId="0" applyFont="1" applyFill="1" applyBorder="1" applyAlignment="1">
      <alignment vertical="top" wrapText="1"/>
    </xf>
    <xf numFmtId="0" fontId="7" fillId="4" borderId="1" xfId="0" applyFont="1" applyFill="1" applyBorder="1" applyAlignment="1">
      <alignment horizontal="justify" vertical="top" wrapText="1" readingOrder="1"/>
    </xf>
    <xf numFmtId="9" fontId="3" fillId="4" borderId="1" xfId="0" applyNumberFormat="1" applyFont="1" applyFill="1" applyBorder="1" applyAlignment="1">
      <alignment horizontal="left" vertical="top" wrapText="1" readingOrder="1"/>
    </xf>
    <xf numFmtId="0" fontId="4" fillId="4" borderId="1" xfId="0" applyFont="1" applyFill="1" applyBorder="1" applyAlignment="1">
      <alignment horizontal="justify" vertical="top" wrapText="1" readingOrder="1"/>
    </xf>
    <xf numFmtId="0" fontId="3" fillId="4" borderId="1" xfId="0" applyFont="1" applyFill="1" applyBorder="1" applyAlignment="1">
      <alignment horizontal="justify" vertical="top" wrapText="1" readingOrder="1"/>
    </xf>
    <xf numFmtId="0" fontId="3" fillId="4" borderId="1" xfId="0" applyFont="1" applyFill="1" applyBorder="1" applyAlignment="1">
      <alignment horizontal="left" vertical="top" wrapText="1" readingOrder="1"/>
    </xf>
    <xf numFmtId="0" fontId="7" fillId="0" borderId="1" xfId="0" applyFont="1" applyBorder="1" applyAlignment="1">
      <alignment horizontal="left" vertical="top" wrapText="1"/>
    </xf>
    <xf numFmtId="0" fontId="3" fillId="0" borderId="1" xfId="0" applyFont="1" applyBorder="1" applyAlignment="1">
      <alignment vertical="top" wrapText="1" readingOrder="1"/>
    </xf>
    <xf numFmtId="0" fontId="4" fillId="0" borderId="1" xfId="0" applyFont="1" applyBorder="1" applyAlignment="1">
      <alignment horizontal="justify" vertical="top" wrapText="1" readingOrder="1"/>
    </xf>
    <xf numFmtId="9" fontId="3" fillId="0" borderId="1" xfId="0" applyNumberFormat="1" applyFont="1" applyBorder="1" applyAlignment="1">
      <alignment horizontal="left" vertical="top" wrapText="1" readingOrder="1"/>
    </xf>
    <xf numFmtId="0" fontId="3" fillId="0" borderId="1" xfId="0" applyFont="1" applyBorder="1" applyAlignment="1">
      <alignment horizontal="left" vertical="top" wrapText="1" readingOrder="1"/>
    </xf>
    <xf numFmtId="0" fontId="4" fillId="0" borderId="1" xfId="0" applyFont="1" applyBorder="1" applyAlignment="1">
      <alignment vertical="top" wrapText="1" readingOrder="1"/>
    </xf>
    <xf numFmtId="0" fontId="3" fillId="0" borderId="1" xfId="0" applyFont="1" applyBorder="1" applyAlignment="1">
      <alignment horizontal="justify" vertical="top" wrapText="1" readingOrder="1"/>
    </xf>
    <xf numFmtId="9" fontId="4" fillId="0" borderId="1" xfId="0" applyNumberFormat="1" applyFont="1" applyBorder="1" applyAlignment="1">
      <alignment horizontal="left" vertical="top" wrapText="1" readingOrder="1"/>
    </xf>
    <xf numFmtId="0" fontId="15" fillId="0" borderId="0" xfId="0" applyFont="1">
      <alignment vertical="center"/>
    </xf>
    <xf numFmtId="0" fontId="6" fillId="4" borderId="2" xfId="0" applyFont="1" applyFill="1" applyBorder="1" applyAlignment="1">
      <alignment horizontal="left" vertical="top" wrapText="1"/>
    </xf>
    <xf numFmtId="0" fontId="3" fillId="0" borderId="2" xfId="0" applyFont="1" applyBorder="1" applyAlignment="1">
      <alignment vertical="top" wrapText="1"/>
    </xf>
    <xf numFmtId="9" fontId="3" fillId="0" borderId="2" xfId="0" applyNumberFormat="1" applyFont="1" applyBorder="1" applyAlignment="1">
      <alignment vertical="top" wrapText="1"/>
    </xf>
    <xf numFmtId="0" fontId="3" fillId="0" borderId="3" xfId="0" applyFont="1" applyBorder="1" applyAlignment="1">
      <alignment vertical="top" wrapText="1"/>
    </xf>
    <xf numFmtId="0" fontId="7" fillId="0" borderId="3" xfId="0" applyFont="1" applyBorder="1" applyAlignment="1">
      <alignment vertical="top" wrapText="1"/>
    </xf>
    <xf numFmtId="0" fontId="5" fillId="5" borderId="0" xfId="0" applyFont="1" applyFill="1" applyAlignment="1">
      <alignment vertical="center" wrapText="1"/>
    </xf>
    <xf numFmtId="0" fontId="7" fillId="5" borderId="0" xfId="0" applyFont="1" applyFill="1" applyAlignment="1">
      <alignment vertical="center" wrapText="1"/>
    </xf>
    <xf numFmtId="0" fontId="7" fillId="0" borderId="0" xfId="0" applyFont="1" applyAlignment="1">
      <alignment vertical="center" wrapText="1"/>
    </xf>
    <xf numFmtId="21" fontId="6" fillId="0" borderId="0" xfId="0" applyNumberFormat="1" applyFont="1">
      <alignment vertical="center"/>
    </xf>
    <xf numFmtId="176" fontId="6" fillId="0" borderId="0" xfId="0" applyNumberFormat="1" applyFont="1" applyAlignment="1">
      <alignment horizontal="left" vertical="center"/>
    </xf>
    <xf numFmtId="0" fontId="7" fillId="0" borderId="7" xfId="0" applyFont="1" applyBorder="1">
      <alignment vertical="center"/>
    </xf>
    <xf numFmtId="0" fontId="7" fillId="0" borderId="8" xfId="0" applyFont="1" applyBorder="1" applyAlignment="1">
      <alignment vertical="center" wrapText="1"/>
    </xf>
    <xf numFmtId="0" fontId="7" fillId="0" borderId="9" xfId="0" applyFont="1" applyBorder="1">
      <alignment vertical="center"/>
    </xf>
    <xf numFmtId="0" fontId="7" fillId="0" borderId="10" xfId="0" applyFont="1" applyBorder="1">
      <alignment vertical="center"/>
    </xf>
    <xf numFmtId="9" fontId="7" fillId="0" borderId="0" xfId="5" applyFont="1" applyFill="1" applyAlignment="1">
      <alignment vertical="center" wrapText="1"/>
    </xf>
    <xf numFmtId="38" fontId="5" fillId="5" borderId="0" xfId="6" applyFont="1" applyFill="1" applyAlignment="1">
      <alignment vertical="center" wrapText="1"/>
    </xf>
    <xf numFmtId="38" fontId="7" fillId="5" borderId="0" xfId="6" applyFont="1" applyFill="1" applyAlignment="1">
      <alignment vertical="center" wrapText="1"/>
    </xf>
    <xf numFmtId="38" fontId="7" fillId="0" borderId="0" xfId="6" applyFont="1" applyAlignment="1">
      <alignment vertical="center" wrapText="1"/>
    </xf>
    <xf numFmtId="38" fontId="7" fillId="0" borderId="11" xfId="6" applyFont="1" applyBorder="1">
      <alignment vertical="center"/>
    </xf>
    <xf numFmtId="38" fontId="7" fillId="0" borderId="12" xfId="6" applyFont="1" applyBorder="1" applyAlignment="1">
      <alignment vertical="center" wrapText="1"/>
    </xf>
    <xf numFmtId="38" fontId="7" fillId="0" borderId="13" xfId="6" applyFont="1" applyBorder="1">
      <alignment vertical="center"/>
    </xf>
    <xf numFmtId="38" fontId="7" fillId="0" borderId="14" xfId="6" applyFont="1" applyBorder="1">
      <alignment vertical="center"/>
    </xf>
    <xf numFmtId="0" fontId="8" fillId="0" borderId="3" xfId="0" applyFont="1" applyBorder="1" applyAlignment="1">
      <alignment vertical="top" wrapText="1"/>
    </xf>
    <xf numFmtId="0" fontId="7" fillId="0" borderId="1" xfId="0" applyFont="1" applyBorder="1" applyAlignment="1">
      <alignment vertical="top" wrapText="1"/>
    </xf>
    <xf numFmtId="0" fontId="4" fillId="5" borderId="1" xfId="0" applyFont="1" applyFill="1" applyBorder="1" applyAlignment="1">
      <alignment vertical="center" wrapText="1"/>
    </xf>
    <xf numFmtId="0" fontId="4" fillId="5" borderId="3" xfId="0" applyFont="1" applyFill="1" applyBorder="1" applyAlignment="1">
      <alignment vertical="center" wrapText="1" readingOrder="1"/>
    </xf>
    <xf numFmtId="0" fontId="14" fillId="4" borderId="1" xfId="0" applyFont="1" applyFill="1" applyBorder="1" applyAlignment="1">
      <alignment vertical="top" wrapText="1"/>
    </xf>
    <xf numFmtId="0" fontId="4" fillId="4" borderId="1" xfId="0" applyFont="1" applyFill="1" applyBorder="1" applyAlignment="1">
      <alignment vertical="top" wrapText="1"/>
    </xf>
    <xf numFmtId="9" fontId="4" fillId="4" borderId="1" xfId="0" applyNumberFormat="1" applyFont="1" applyFill="1" applyBorder="1" applyAlignment="1">
      <alignment vertical="top" wrapText="1" readingOrder="1"/>
    </xf>
    <xf numFmtId="0" fontId="4" fillId="5" borderId="3" xfId="0" applyFont="1" applyFill="1" applyBorder="1" applyAlignment="1">
      <alignment vertical="center" wrapText="1"/>
    </xf>
    <xf numFmtId="0" fontId="4" fillId="4" borderId="1" xfId="0" applyFont="1" applyFill="1" applyBorder="1" applyAlignment="1">
      <alignment horizontal="left" vertical="top" wrapText="1"/>
    </xf>
    <xf numFmtId="0" fontId="4" fillId="5" borderId="2" xfId="0" applyFont="1" applyFill="1" applyBorder="1" applyAlignment="1">
      <alignment vertical="center" wrapText="1"/>
    </xf>
    <xf numFmtId="0" fontId="4" fillId="0" borderId="1" xfId="0" applyFont="1" applyBorder="1" applyAlignment="1">
      <alignment horizontal="left" vertical="top" wrapText="1"/>
    </xf>
    <xf numFmtId="9" fontId="4" fillId="4" borderId="1" xfId="0" applyNumberFormat="1" applyFont="1" applyFill="1" applyBorder="1" applyAlignment="1">
      <alignment horizontal="left" vertical="top" wrapText="1" readingOrder="1"/>
    </xf>
    <xf numFmtId="0" fontId="0" fillId="0" borderId="15" xfId="0" applyBorder="1">
      <alignment vertical="center"/>
    </xf>
    <xf numFmtId="0" fontId="0" fillId="0" borderId="15" xfId="0" applyBorder="1" applyAlignment="1">
      <alignment horizontal="center" vertical="center"/>
    </xf>
    <xf numFmtId="38" fontId="4" fillId="5" borderId="1" xfId="6" applyFont="1" applyFill="1" applyBorder="1" applyAlignment="1">
      <alignment vertical="center" wrapText="1"/>
    </xf>
    <xf numFmtId="0" fontId="4" fillId="5" borderId="5" xfId="0" applyFont="1" applyFill="1" applyBorder="1" applyAlignment="1">
      <alignment vertical="center" wrapText="1" readingOrder="1"/>
    </xf>
    <xf numFmtId="0" fontId="4" fillId="5" borderId="1" xfId="0" applyFont="1" applyFill="1" applyBorder="1" applyAlignment="1">
      <alignment vertical="center" wrapText="1" readingOrder="1"/>
    </xf>
    <xf numFmtId="0" fontId="16" fillId="5" borderId="3" xfId="0" applyFont="1" applyFill="1" applyBorder="1" applyAlignment="1">
      <alignment vertical="center" wrapText="1"/>
    </xf>
    <xf numFmtId="38" fontId="4" fillId="5" borderId="4" xfId="6" applyFont="1" applyFill="1" applyBorder="1" applyAlignment="1">
      <alignment vertical="center" wrapText="1"/>
    </xf>
    <xf numFmtId="0" fontId="4" fillId="5" borderId="4" xfId="0" applyFont="1" applyFill="1" applyBorder="1" applyAlignment="1">
      <alignment vertical="center" wrapText="1"/>
    </xf>
    <xf numFmtId="0" fontId="17" fillId="0" borderId="0" xfId="0" applyFont="1" applyAlignment="1">
      <alignment horizontal="left" vertical="center"/>
    </xf>
    <xf numFmtId="0" fontId="4" fillId="5" borderId="16" xfId="0" applyFont="1" applyFill="1" applyBorder="1" applyAlignment="1">
      <alignment vertical="center" wrapText="1"/>
    </xf>
    <xf numFmtId="0" fontId="4" fillId="5" borderId="17" xfId="0" applyFont="1" applyFill="1" applyBorder="1" applyAlignment="1">
      <alignment vertical="center" wrapText="1"/>
    </xf>
    <xf numFmtId="0" fontId="4" fillId="5" borderId="18" xfId="0" applyFont="1" applyFill="1" applyBorder="1" applyAlignment="1">
      <alignment vertical="center" wrapText="1"/>
    </xf>
    <xf numFmtId="0" fontId="4" fillId="5" borderId="19" xfId="0" applyFont="1" applyFill="1" applyBorder="1" applyAlignment="1">
      <alignment vertical="center" wrapText="1"/>
    </xf>
    <xf numFmtId="0" fontId="4" fillId="5" borderId="16" xfId="0" applyFont="1" applyFill="1" applyBorder="1" applyAlignment="1">
      <alignment vertical="center" wrapText="1" readingOrder="1"/>
    </xf>
    <xf numFmtId="0" fontId="4" fillId="5" borderId="18" xfId="0" applyFont="1" applyFill="1" applyBorder="1" applyAlignment="1">
      <alignment vertical="center" wrapText="1" readingOrder="1"/>
    </xf>
    <xf numFmtId="0" fontId="4" fillId="5" borderId="17" xfId="0" applyFont="1" applyFill="1" applyBorder="1" applyAlignment="1">
      <alignment vertical="center" wrapText="1" readingOrder="1"/>
    </xf>
    <xf numFmtId="9" fontId="3" fillId="0" borderId="20" xfId="0" applyNumberFormat="1" applyFont="1" applyBorder="1" applyAlignment="1">
      <alignment vertical="top" wrapText="1"/>
    </xf>
    <xf numFmtId="9" fontId="3" fillId="0" borderId="16" xfId="0" applyNumberFormat="1" applyFont="1" applyBorder="1" applyAlignment="1">
      <alignment vertical="top" wrapText="1"/>
    </xf>
    <xf numFmtId="0" fontId="3" fillId="0" borderId="16" xfId="0" applyFont="1" applyBorder="1" applyAlignment="1">
      <alignment vertical="top" wrapText="1"/>
    </xf>
    <xf numFmtId="0" fontId="8" fillId="0" borderId="18" xfId="0" applyFont="1" applyBorder="1" applyAlignment="1">
      <alignment vertical="top" wrapText="1"/>
    </xf>
    <xf numFmtId="0" fontId="7" fillId="0" borderId="18" xfId="0" applyFont="1" applyBorder="1" applyAlignment="1">
      <alignment vertical="top" wrapText="1"/>
    </xf>
    <xf numFmtId="0" fontId="3" fillId="0" borderId="21" xfId="0" applyFont="1" applyBorder="1" applyAlignment="1">
      <alignment vertical="top" wrapText="1"/>
    </xf>
    <xf numFmtId="9" fontId="3" fillId="0" borderId="21" xfId="0" applyNumberFormat="1" applyFont="1" applyBorder="1" applyAlignment="1">
      <alignment vertical="top" wrapText="1"/>
    </xf>
    <xf numFmtId="177" fontId="7" fillId="0" borderId="11" xfId="6" applyNumberFormat="1" applyFont="1" applyBorder="1">
      <alignment vertical="center"/>
    </xf>
    <xf numFmtId="0" fontId="4" fillId="5" borderId="2" xfId="0" applyFont="1" applyFill="1" applyBorder="1" applyAlignment="1">
      <alignment vertical="center" wrapText="1" readingOrder="1"/>
    </xf>
    <xf numFmtId="0" fontId="4" fillId="5" borderId="3" xfId="0" applyFont="1" applyFill="1" applyBorder="1" applyAlignment="1">
      <alignment vertical="center" wrapText="1" readingOrder="1"/>
    </xf>
    <xf numFmtId="0" fontId="4" fillId="5" borderId="5" xfId="0" applyFont="1" applyFill="1" applyBorder="1" applyAlignment="1">
      <alignment vertical="center" wrapText="1" readingOrder="1"/>
    </xf>
    <xf numFmtId="38" fontId="4" fillId="5" borderId="2" xfId="6" applyFont="1" applyFill="1" applyBorder="1" applyAlignment="1">
      <alignment vertical="center" wrapText="1" readingOrder="1"/>
    </xf>
    <xf numFmtId="38" fontId="4" fillId="5" borderId="3" xfId="6" applyFont="1" applyFill="1" applyBorder="1" applyAlignment="1">
      <alignment vertical="center" wrapText="1" readingOrder="1"/>
    </xf>
    <xf numFmtId="38" fontId="4" fillId="5" borderId="5" xfId="6" applyFont="1" applyFill="1" applyBorder="1" applyAlignment="1">
      <alignment vertical="center" wrapText="1" readingOrder="1"/>
    </xf>
    <xf numFmtId="0" fontId="4" fillId="5" borderId="1" xfId="0" applyFont="1" applyFill="1" applyBorder="1" applyAlignment="1">
      <alignment vertical="center" wrapText="1"/>
    </xf>
    <xf numFmtId="176" fontId="2" fillId="2" borderId="1" xfId="0" applyNumberFormat="1" applyFont="1" applyFill="1" applyBorder="1" applyAlignment="1">
      <alignment horizontal="center" vertical="center" wrapText="1" readingOrder="1"/>
    </xf>
    <xf numFmtId="0" fontId="0" fillId="0" borderId="1" xfId="0"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8" fillId="0" borderId="1" xfId="0" applyFont="1" applyBorder="1" applyAlignment="1">
      <alignment horizontal="center" vertical="center" wrapText="1" readingOrder="1"/>
    </xf>
    <xf numFmtId="0" fontId="7" fillId="4" borderId="2" xfId="0" applyFont="1" applyFill="1" applyBorder="1" applyAlignment="1">
      <alignment horizontal="left" vertical="top" wrapText="1"/>
    </xf>
    <xf numFmtId="0" fontId="7" fillId="4" borderId="5" xfId="0" applyFont="1" applyFill="1" applyBorder="1" applyAlignment="1">
      <alignment horizontal="left" vertical="top" wrapText="1"/>
    </xf>
    <xf numFmtId="0" fontId="4" fillId="5" borderId="2" xfId="0" applyFont="1" applyFill="1" applyBorder="1" applyAlignment="1">
      <alignment vertical="center" wrapText="1"/>
    </xf>
    <xf numFmtId="0" fontId="4" fillId="5" borderId="3" xfId="0" applyFont="1" applyFill="1" applyBorder="1" applyAlignment="1">
      <alignment vertical="center" wrapText="1"/>
    </xf>
    <xf numFmtId="0" fontId="16" fillId="5" borderId="3" xfId="0" applyFont="1" applyFill="1" applyBorder="1" applyAlignment="1">
      <alignment vertical="center" wrapText="1"/>
    </xf>
    <xf numFmtId="38" fontId="4" fillId="5" borderId="2" xfId="6" applyFont="1" applyFill="1" applyBorder="1" applyAlignment="1">
      <alignment vertical="center" wrapText="1"/>
    </xf>
    <xf numFmtId="38" fontId="4" fillId="5" borderId="3" xfId="6" applyFont="1" applyFill="1" applyBorder="1" applyAlignment="1">
      <alignment vertical="center" wrapText="1"/>
    </xf>
    <xf numFmtId="38" fontId="16" fillId="5" borderId="3" xfId="6" applyFont="1" applyFill="1" applyBorder="1" applyAlignment="1">
      <alignment vertical="center" wrapText="1"/>
    </xf>
    <xf numFmtId="38" fontId="4" fillId="5" borderId="1" xfId="6" applyFont="1" applyFill="1" applyBorder="1" applyAlignment="1">
      <alignment vertical="center" wrapText="1" readingOrder="1"/>
    </xf>
    <xf numFmtId="0" fontId="4" fillId="5" borderId="1" xfId="0" applyFont="1" applyFill="1" applyBorder="1" applyAlignment="1">
      <alignment vertical="center" wrapText="1" readingOrder="1"/>
    </xf>
    <xf numFmtId="0" fontId="3" fillId="0" borderId="1" xfId="0" applyFont="1" applyBorder="1" applyAlignment="1">
      <alignment horizontal="left" vertical="top" wrapText="1" readingOrder="1"/>
    </xf>
    <xf numFmtId="38" fontId="2" fillId="2" borderId="1" xfId="6" applyFont="1" applyFill="1" applyBorder="1" applyAlignment="1">
      <alignment horizontal="center" vertical="center" wrapText="1" readingOrder="1"/>
    </xf>
    <xf numFmtId="38" fontId="0" fillId="0" borderId="1" xfId="6" applyFont="1" applyBorder="1" applyAlignment="1">
      <alignment horizontal="center" vertical="center" wrapText="1" readingOrder="1"/>
    </xf>
    <xf numFmtId="38" fontId="4" fillId="5" borderId="1" xfId="6" applyFont="1" applyFill="1" applyBorder="1" applyAlignment="1">
      <alignment vertical="center" wrapText="1"/>
    </xf>
    <xf numFmtId="0" fontId="7" fillId="4" borderId="1"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0" borderId="1" xfId="0" applyFont="1" applyBorder="1" applyAlignment="1">
      <alignment horizontal="left" vertical="top" wrapText="1"/>
    </xf>
    <xf numFmtId="0" fontId="3" fillId="0" borderId="1" xfId="0" applyFont="1" applyBorder="1" applyAlignment="1">
      <alignment horizontal="left" vertical="top" wrapText="1"/>
    </xf>
    <xf numFmtId="0" fontId="0" fillId="0" borderId="1" xfId="0" applyBorder="1" applyAlignment="1">
      <alignment horizontal="left" vertical="top" wrapText="1"/>
    </xf>
    <xf numFmtId="0" fontId="3" fillId="0" borderId="2" xfId="0" applyFont="1" applyBorder="1" applyAlignment="1">
      <alignment horizontal="left" vertical="top" wrapText="1" readingOrder="1"/>
    </xf>
    <xf numFmtId="0" fontId="3" fillId="0" borderId="3" xfId="0" applyFont="1" applyBorder="1" applyAlignment="1">
      <alignment horizontal="left" vertical="top" wrapText="1" readingOrder="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5" xfId="0" applyFont="1" applyBorder="1" applyAlignment="1">
      <alignment horizontal="left" vertical="top" wrapText="1"/>
    </xf>
    <xf numFmtId="0" fontId="3" fillId="0" borderId="5" xfId="0" applyFont="1" applyBorder="1" applyAlignment="1">
      <alignment horizontal="left" vertical="top" wrapText="1" readingOrder="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5" xfId="0" applyFont="1" applyBorder="1" applyAlignment="1">
      <alignment horizontal="left" vertical="top"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38" fontId="4" fillId="5" borderId="2" xfId="6" applyFont="1" applyFill="1" applyBorder="1" applyAlignment="1">
      <alignment horizontal="center" vertical="center" wrapText="1"/>
    </xf>
    <xf numFmtId="38" fontId="4" fillId="5" borderId="3" xfId="6" applyFont="1" applyFill="1" applyBorder="1" applyAlignment="1">
      <alignment horizontal="center" vertical="center" wrapText="1"/>
    </xf>
    <xf numFmtId="38" fontId="4" fillId="5" borderId="5" xfId="6" applyFont="1" applyFill="1" applyBorder="1" applyAlignment="1">
      <alignment horizontal="center" vertical="center" wrapText="1"/>
    </xf>
    <xf numFmtId="0" fontId="4" fillId="5" borderId="5" xfId="0" applyFont="1" applyFill="1" applyBorder="1" applyAlignment="1">
      <alignment horizontal="center" vertical="center" wrapText="1"/>
    </xf>
  </cellXfs>
  <cellStyles count="7">
    <cellStyle name="パーセント" xfId="5" builtinId="5"/>
    <cellStyle name="桁区切り" xfId="6" builtinId="6"/>
    <cellStyle name="桁区切り 2" xfId="2" xr:uid="{8307F43C-BE56-40FD-A2C8-D3CF161D3EF3}"/>
    <cellStyle name="通貨 2" xfId="4" xr:uid="{68F5D4C1-9E8C-4C89-8C10-63858A37223D}"/>
    <cellStyle name="標準" xfId="0" builtinId="0"/>
    <cellStyle name="標準 2" xfId="3" xr:uid="{503AD277-8FFE-4EE9-A637-0A8495298B03}"/>
    <cellStyle name="標準 3" xfId="1" xr:uid="{1C3BC5CB-F0AF-494A-AFE6-278404707E05}"/>
  </cellStyles>
  <dxfs count="0"/>
  <tableStyles count="0" defaultTableStyle="TableStyleMedium2" defaultPivotStyle="PivotStyleLight16"/>
  <colors>
    <mruColors>
      <color rgb="FF003366"/>
      <color rgb="FF2C42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312962</xdr:colOff>
      <xdr:row>1</xdr:row>
      <xdr:rowOff>13606</xdr:rowOff>
    </xdr:from>
    <xdr:ext cx="14574246" cy="129268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9783533" y="258535"/>
          <a:ext cx="14574246" cy="1292680"/>
        </a:xfrm>
        <a:prstGeom prst="rect">
          <a:avLst/>
        </a:prstGeom>
        <a:solidFill>
          <a:schemeClr val="bg1"/>
        </a:solidFill>
        <a:ln>
          <a:solidFill>
            <a:srgbClr val="003366"/>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ja-JP" altLang="en-US" sz="1200"/>
            <a:t>・得点の算出に当たり小数点以下の端数が生じる場合は、配点を付した大項目又は中項目ごとに小数点第</a:t>
          </a:r>
          <a:r>
            <a:rPr lang="en-US" altLang="ja-JP" sz="1200"/>
            <a:t>2</a:t>
          </a:r>
          <a:r>
            <a:rPr lang="ja-JP" altLang="en-US" sz="1200"/>
            <a:t>位まで算出し、小数点第</a:t>
          </a:r>
          <a:r>
            <a:rPr lang="en-US" altLang="ja-JP" sz="1200"/>
            <a:t>3</a:t>
          </a:r>
          <a:r>
            <a:rPr lang="ja-JP" altLang="en-US" sz="1200"/>
            <a:t>位以下を切り捨てる。</a:t>
          </a:r>
          <a:br>
            <a:rPr lang="ja-JP" altLang="en-US" sz="1200"/>
          </a:br>
          <a:r>
            <a:rPr lang="ja-JP" altLang="en-US" sz="1200"/>
            <a:t>　ただし、大項目又は中項目の内部に複数の小項目がある場合は、原則として小項目ごとの端数処理は行わず、小項目の得点を合計した後、当該大項目又は中項目の得点について小数点第</a:t>
          </a:r>
          <a:r>
            <a:rPr lang="en-US" altLang="ja-JP" sz="1200"/>
            <a:t>3</a:t>
          </a:r>
          <a:r>
            <a:rPr lang="ja-JP" altLang="en-US" sz="1200"/>
            <a:t>位以下を切り捨てる。</a:t>
          </a:r>
          <a:br>
            <a:rPr lang="ja-JP" altLang="en-US" sz="1200"/>
          </a:br>
          <a:r>
            <a:rPr lang="ja-JP" altLang="en-US" sz="1200"/>
            <a:t>　総合点は、各大項目又は中項目の得点を合計して算出し、小数点第</a:t>
          </a:r>
          <a:r>
            <a:rPr lang="en-US" altLang="ja-JP" sz="1200"/>
            <a:t>2</a:t>
          </a:r>
          <a:r>
            <a:rPr lang="ja-JP" altLang="en-US" sz="1200"/>
            <a:t>位までを有効とし、小数点第</a:t>
          </a:r>
          <a:r>
            <a:rPr lang="en-US" altLang="ja-JP" sz="1200"/>
            <a:t>3</a:t>
          </a:r>
          <a:r>
            <a:rPr lang="ja-JP" altLang="en-US" sz="1200"/>
            <a:t>位以下を切り捨てる。</a:t>
          </a:r>
          <a:endParaRPr lang="en-US" altLang="ja-JP" sz="1200"/>
        </a:p>
        <a:p>
          <a:r>
            <a:rPr kumimoji="1" lang="ja-JP" altLang="en-US" sz="1200">
              <a:latin typeface="+mn-ea"/>
              <a:ea typeface="+mn-ea"/>
            </a:rPr>
            <a:t>・選考委員評価は、各評価項目の配点を満点として、</a:t>
          </a:r>
          <a:r>
            <a:rPr kumimoji="1" lang="en-US" altLang="ja-JP" sz="1200">
              <a:latin typeface="+mn-ea"/>
              <a:ea typeface="+mn-ea"/>
            </a:rPr>
            <a:t>A</a:t>
          </a:r>
          <a:r>
            <a:rPr kumimoji="1" lang="ja-JP" altLang="en-US" sz="1200">
              <a:latin typeface="+mn-ea"/>
              <a:ea typeface="+mn-ea"/>
            </a:rPr>
            <a:t>から</a:t>
          </a:r>
          <a:r>
            <a:rPr kumimoji="1" lang="en-US" altLang="ja-JP" sz="1200">
              <a:latin typeface="+mn-ea"/>
              <a:ea typeface="+mn-ea"/>
            </a:rPr>
            <a:t>E</a:t>
          </a:r>
          <a:r>
            <a:rPr kumimoji="1" lang="ja-JP" altLang="en-US" sz="1200">
              <a:latin typeface="+mn-ea"/>
              <a:ea typeface="+mn-ea"/>
            </a:rPr>
            <a:t>までの</a:t>
          </a:r>
          <a:r>
            <a:rPr kumimoji="1" lang="en-US" altLang="ja-JP" sz="1200">
              <a:latin typeface="+mn-ea"/>
              <a:ea typeface="+mn-ea"/>
            </a:rPr>
            <a:t>5</a:t>
          </a:r>
          <a:r>
            <a:rPr kumimoji="1" lang="ja-JP" altLang="en-US" sz="1200">
              <a:latin typeface="+mn-ea"/>
              <a:ea typeface="+mn-ea"/>
            </a:rPr>
            <a:t>段階で評価する。　各評価区分の得点は、</a:t>
          </a:r>
          <a:r>
            <a:rPr kumimoji="1" lang="en-US" altLang="ja-JP" sz="1200">
              <a:latin typeface="+mn-ea"/>
              <a:ea typeface="+mn-ea"/>
            </a:rPr>
            <a:t>A</a:t>
          </a:r>
          <a:r>
            <a:rPr kumimoji="1" lang="ja-JP" altLang="en-US" sz="1200">
              <a:latin typeface="+mn-ea"/>
              <a:ea typeface="+mn-ea"/>
            </a:rPr>
            <a:t>を配点の</a:t>
          </a:r>
          <a:r>
            <a:rPr kumimoji="1" lang="en-US" altLang="ja-JP" sz="1200">
              <a:latin typeface="+mn-ea"/>
              <a:ea typeface="+mn-ea"/>
            </a:rPr>
            <a:t>100</a:t>
          </a:r>
          <a:r>
            <a:rPr kumimoji="1" lang="ja-JP" altLang="en-US" sz="1200">
              <a:latin typeface="+mn-ea"/>
              <a:ea typeface="+mn-ea"/>
            </a:rPr>
            <a:t>％、</a:t>
          </a:r>
          <a:r>
            <a:rPr kumimoji="1" lang="en-US" altLang="ja-JP" sz="1200">
              <a:latin typeface="+mn-ea"/>
              <a:ea typeface="+mn-ea"/>
            </a:rPr>
            <a:t>B</a:t>
          </a:r>
          <a:r>
            <a:rPr kumimoji="1" lang="ja-JP" altLang="en-US" sz="1200">
              <a:latin typeface="+mn-ea"/>
              <a:ea typeface="+mn-ea"/>
            </a:rPr>
            <a:t>を</a:t>
          </a:r>
          <a:r>
            <a:rPr kumimoji="1" lang="en-US" altLang="ja-JP" sz="1200">
              <a:latin typeface="+mn-ea"/>
              <a:ea typeface="+mn-ea"/>
            </a:rPr>
            <a:t>75</a:t>
          </a:r>
          <a:r>
            <a:rPr kumimoji="1" lang="ja-JP" altLang="en-US" sz="1200">
              <a:latin typeface="+mn-ea"/>
              <a:ea typeface="+mn-ea"/>
            </a:rPr>
            <a:t>％、</a:t>
          </a:r>
          <a:r>
            <a:rPr kumimoji="1" lang="en-US" altLang="ja-JP" sz="1200">
              <a:latin typeface="+mn-ea"/>
              <a:ea typeface="+mn-ea"/>
            </a:rPr>
            <a:t>C</a:t>
          </a:r>
          <a:r>
            <a:rPr kumimoji="1" lang="ja-JP" altLang="en-US" sz="1200">
              <a:latin typeface="+mn-ea"/>
              <a:ea typeface="+mn-ea"/>
            </a:rPr>
            <a:t>を</a:t>
          </a:r>
          <a:r>
            <a:rPr kumimoji="1" lang="en-US" altLang="ja-JP" sz="1200">
              <a:latin typeface="+mn-ea"/>
              <a:ea typeface="+mn-ea"/>
            </a:rPr>
            <a:t>50</a:t>
          </a:r>
          <a:r>
            <a:rPr kumimoji="1" lang="ja-JP" altLang="en-US" sz="1200">
              <a:latin typeface="+mn-ea"/>
              <a:ea typeface="+mn-ea"/>
            </a:rPr>
            <a:t>％、</a:t>
          </a:r>
          <a:r>
            <a:rPr kumimoji="1" lang="en-US" altLang="ja-JP" sz="1200">
              <a:latin typeface="+mn-ea"/>
              <a:ea typeface="+mn-ea"/>
            </a:rPr>
            <a:t>D</a:t>
          </a:r>
          <a:r>
            <a:rPr kumimoji="1" lang="ja-JP" altLang="en-US" sz="1200">
              <a:latin typeface="+mn-ea"/>
              <a:ea typeface="+mn-ea"/>
            </a:rPr>
            <a:t>を</a:t>
          </a:r>
          <a:r>
            <a:rPr kumimoji="1" lang="en-US" altLang="ja-JP" sz="1200">
              <a:latin typeface="+mn-ea"/>
              <a:ea typeface="+mn-ea"/>
            </a:rPr>
            <a:t>25</a:t>
          </a:r>
          <a:r>
            <a:rPr kumimoji="1" lang="ja-JP" altLang="en-US" sz="1200">
              <a:latin typeface="+mn-ea"/>
              <a:ea typeface="+mn-ea"/>
            </a:rPr>
            <a:t>％、</a:t>
          </a:r>
          <a:r>
            <a:rPr kumimoji="1" lang="en-US" altLang="ja-JP" sz="1200">
              <a:latin typeface="+mn-ea"/>
              <a:ea typeface="+mn-ea"/>
            </a:rPr>
            <a:t>E</a:t>
          </a:r>
          <a:r>
            <a:rPr kumimoji="1" lang="ja-JP" altLang="en-US" sz="1200">
              <a:latin typeface="+mn-ea"/>
              <a:ea typeface="+mn-ea"/>
            </a:rPr>
            <a:t>を</a:t>
          </a:r>
          <a:r>
            <a:rPr kumimoji="1" lang="en-US" altLang="ja-JP" sz="1200">
              <a:latin typeface="+mn-ea"/>
              <a:ea typeface="+mn-ea"/>
            </a:rPr>
            <a:t>0</a:t>
          </a:r>
          <a:r>
            <a:rPr kumimoji="1" lang="ja-JP" altLang="en-US" sz="1200">
              <a:latin typeface="+mn-ea"/>
              <a:ea typeface="+mn-ea"/>
            </a:rPr>
            <a:t>％として算出する。</a:t>
          </a:r>
        </a:p>
        <a:p>
          <a:endParaRPr kumimoji="1" lang="ja-JP" altLang="en-US" sz="1200">
            <a:latin typeface="+mn-ea"/>
            <a:ea typeface="+mn-ea"/>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B5074-4418-4688-A8C5-EF24D4F01DD5}">
  <sheetPr codeName="Sheet1">
    <pageSetUpPr fitToPage="1"/>
  </sheetPr>
  <dimension ref="A1:I67"/>
  <sheetViews>
    <sheetView tabSelected="1" view="pageBreakPreview" zoomScale="40" zoomScaleNormal="70" zoomScaleSheetLayoutView="40" workbookViewId="0">
      <pane ySplit="10" topLeftCell="A11" activePane="bottomLeft" state="frozen"/>
      <selection pane="bottomLeft" activeCell="H12" sqref="H12"/>
    </sheetView>
  </sheetViews>
  <sheetFormatPr defaultColWidth="8.625" defaultRowHeight="16.5"/>
  <cols>
    <col min="1" max="1" width="20" style="1" customWidth="1"/>
    <col min="2" max="2" width="29.625" style="4" bestFit="1" customWidth="1"/>
    <col min="3" max="3" width="35.125" style="3" customWidth="1"/>
    <col min="4" max="4" width="39.375" style="1" bestFit="1" customWidth="1"/>
    <col min="5" max="5" width="8.375" style="52" customWidth="1"/>
    <col min="6" max="6" width="8.375" style="42" customWidth="1"/>
    <col min="7" max="7" width="9.5" style="42" customWidth="1"/>
    <col min="8" max="8" width="107.25" style="2" customWidth="1"/>
    <col min="9" max="9" width="108.25" style="2" customWidth="1"/>
    <col min="10" max="16384" width="8.625" style="1"/>
  </cols>
  <sheetData>
    <row r="1" spans="1:9" ht="19.5">
      <c r="A1" s="77" t="s">
        <v>0</v>
      </c>
      <c r="B1" s="5"/>
      <c r="C1" s="6"/>
      <c r="D1" s="7"/>
      <c r="E1" s="50"/>
      <c r="F1" s="40"/>
      <c r="G1" s="40"/>
      <c r="H1" s="7"/>
      <c r="I1" s="7"/>
    </row>
    <row r="2" spans="1:9" ht="19.5">
      <c r="A2" s="8"/>
      <c r="B2" s="5"/>
      <c r="C2" s="6"/>
      <c r="D2" s="7"/>
      <c r="E2" s="50"/>
      <c r="F2" s="40"/>
      <c r="G2" s="40"/>
      <c r="H2" s="7"/>
      <c r="I2" s="7"/>
    </row>
    <row r="3" spans="1:9" ht="19.5">
      <c r="A3" s="8"/>
      <c r="B3" s="5"/>
      <c r="C3" s="6"/>
      <c r="D3" s="7"/>
      <c r="E3" s="50"/>
      <c r="F3" s="40"/>
      <c r="G3" s="40"/>
      <c r="H3" s="7"/>
      <c r="I3" s="7"/>
    </row>
    <row r="4" spans="1:9" ht="19.5">
      <c r="A4" s="8"/>
      <c r="B4" s="5"/>
      <c r="C4" s="6"/>
      <c r="D4" s="7"/>
      <c r="E4" s="50"/>
      <c r="F4" s="40"/>
      <c r="G4" s="40"/>
      <c r="H4" s="7"/>
      <c r="I4" s="7"/>
    </row>
    <row r="5" spans="1:9" ht="19.5">
      <c r="A5" s="8"/>
      <c r="B5" s="5"/>
      <c r="C5" s="6"/>
      <c r="D5" s="7"/>
      <c r="E5" s="50"/>
      <c r="F5" s="40"/>
      <c r="G5" s="40"/>
      <c r="H5" s="7"/>
      <c r="I5" s="7"/>
    </row>
    <row r="6" spans="1:9" ht="19.5">
      <c r="A6" s="8"/>
      <c r="B6" s="5"/>
      <c r="C6" s="6"/>
      <c r="D6" s="7"/>
      <c r="E6" s="50"/>
      <c r="F6" s="40"/>
      <c r="G6" s="40"/>
      <c r="H6" s="7"/>
      <c r="I6" s="7"/>
    </row>
    <row r="7" spans="1:9" ht="19.5">
      <c r="A7" s="8"/>
      <c r="B7" s="5"/>
      <c r="C7" s="6"/>
      <c r="D7" s="7"/>
      <c r="E7" s="50"/>
      <c r="F7" s="40"/>
      <c r="G7" s="40"/>
      <c r="H7" s="7"/>
      <c r="I7" s="7"/>
    </row>
    <row r="8" spans="1:9">
      <c r="A8" s="9"/>
      <c r="E8" s="51"/>
      <c r="F8" s="41"/>
      <c r="G8" s="41"/>
    </row>
    <row r="9" spans="1:9" ht="28.5" customHeight="1">
      <c r="A9" s="10" t="s">
        <v>1</v>
      </c>
      <c r="B9" s="102" t="s">
        <v>2</v>
      </c>
      <c r="C9" s="102"/>
      <c r="D9" s="102"/>
      <c r="E9" s="115" t="s">
        <v>3</v>
      </c>
      <c r="F9" s="100" t="s">
        <v>4</v>
      </c>
      <c r="G9" s="100" t="s">
        <v>5</v>
      </c>
      <c r="H9" s="102" t="s">
        <v>6</v>
      </c>
      <c r="I9" s="102" t="s">
        <v>7</v>
      </c>
    </row>
    <row r="10" spans="1:9" ht="28.5" customHeight="1">
      <c r="A10" s="12" t="s">
        <v>8</v>
      </c>
      <c r="B10" s="11" t="s">
        <v>9</v>
      </c>
      <c r="C10" s="11" t="s">
        <v>10</v>
      </c>
      <c r="D10" s="10" t="s">
        <v>11</v>
      </c>
      <c r="E10" s="116"/>
      <c r="F10" s="101"/>
      <c r="G10" s="101"/>
      <c r="H10" s="103"/>
      <c r="I10" s="103"/>
    </row>
    <row r="11" spans="1:9" ht="98.25" customHeight="1">
      <c r="A11" s="118" t="s">
        <v>12</v>
      </c>
      <c r="B11" s="20" t="s">
        <v>13</v>
      </c>
      <c r="C11" s="21" t="s">
        <v>14</v>
      </c>
      <c r="D11" s="20"/>
      <c r="E11" s="71">
        <v>50</v>
      </c>
      <c r="F11" s="59"/>
      <c r="G11" s="59"/>
      <c r="H11" s="65" t="s">
        <v>15</v>
      </c>
      <c r="I11" s="22" t="s">
        <v>16</v>
      </c>
    </row>
    <row r="12" spans="1:9" ht="351" customHeight="1">
      <c r="A12" s="118"/>
      <c r="B12" s="104" t="s">
        <v>17</v>
      </c>
      <c r="C12" s="23" t="s">
        <v>18</v>
      </c>
      <c r="D12" s="61"/>
      <c r="E12" s="109">
        <f>SUM(F12:F16)</f>
        <v>66</v>
      </c>
      <c r="F12" s="78">
        <v>32</v>
      </c>
      <c r="G12" s="66"/>
      <c r="H12" s="62" t="s">
        <v>19</v>
      </c>
      <c r="I12" s="63" t="s">
        <v>20</v>
      </c>
    </row>
    <row r="13" spans="1:9" ht="203.25" customHeight="1">
      <c r="A13" s="118"/>
      <c r="B13" s="119"/>
      <c r="C13" s="23" t="s">
        <v>21</v>
      </c>
      <c r="D13" s="20"/>
      <c r="E13" s="110"/>
      <c r="F13" s="79">
        <v>6</v>
      </c>
      <c r="G13" s="64"/>
      <c r="H13" s="62" t="s">
        <v>22</v>
      </c>
      <c r="I13" s="63" t="s">
        <v>23</v>
      </c>
    </row>
    <row r="14" spans="1:9" ht="328.5" customHeight="1">
      <c r="A14" s="118"/>
      <c r="B14" s="119"/>
      <c r="C14" s="23" t="s">
        <v>24</v>
      </c>
      <c r="D14" s="20"/>
      <c r="E14" s="110"/>
      <c r="F14" s="79">
        <v>9</v>
      </c>
      <c r="G14" s="64"/>
      <c r="H14" s="62" t="s">
        <v>25</v>
      </c>
      <c r="I14" s="63" t="s">
        <v>26</v>
      </c>
    </row>
    <row r="15" spans="1:9" ht="387.75" customHeight="1">
      <c r="A15" s="118"/>
      <c r="B15" s="119"/>
      <c r="C15" s="23" t="s">
        <v>27</v>
      </c>
      <c r="D15" s="20"/>
      <c r="E15" s="110"/>
      <c r="F15" s="79">
        <v>12</v>
      </c>
      <c r="G15" s="64"/>
      <c r="H15" s="62" t="s">
        <v>28</v>
      </c>
      <c r="I15" s="63" t="s">
        <v>29</v>
      </c>
    </row>
    <row r="16" spans="1:9" ht="321.75" customHeight="1">
      <c r="A16" s="118"/>
      <c r="B16" s="119"/>
      <c r="C16" s="23" t="s">
        <v>30</v>
      </c>
      <c r="D16" s="20"/>
      <c r="E16" s="110"/>
      <c r="F16" s="64">
        <v>7</v>
      </c>
      <c r="G16" s="64"/>
      <c r="H16" s="62" t="s">
        <v>31</v>
      </c>
      <c r="I16" s="63" t="s">
        <v>32</v>
      </c>
    </row>
    <row r="17" spans="1:9" ht="180.75" customHeight="1">
      <c r="A17" s="125" t="s">
        <v>33</v>
      </c>
      <c r="B17" s="26" t="s">
        <v>34</v>
      </c>
      <c r="C17" s="27" t="s">
        <v>35</v>
      </c>
      <c r="D17" s="28" t="s">
        <v>35</v>
      </c>
      <c r="E17" s="71">
        <f>F17*7</f>
        <v>21</v>
      </c>
      <c r="F17" s="59">
        <v>3</v>
      </c>
      <c r="G17" s="59">
        <v>3</v>
      </c>
      <c r="H17" s="29" t="s">
        <v>36</v>
      </c>
      <c r="I17" s="29" t="s">
        <v>37</v>
      </c>
    </row>
    <row r="18" spans="1:9" ht="192" customHeight="1">
      <c r="A18" s="126"/>
      <c r="B18" s="120" t="s">
        <v>38</v>
      </c>
      <c r="C18" s="30" t="s">
        <v>39</v>
      </c>
      <c r="D18" s="28" t="s">
        <v>40</v>
      </c>
      <c r="E18" s="117">
        <f>F18*7</f>
        <v>77</v>
      </c>
      <c r="F18" s="99">
        <f>SUM(G18:G20)</f>
        <v>11</v>
      </c>
      <c r="G18" s="59">
        <v>5</v>
      </c>
      <c r="H18" s="29" t="s">
        <v>41</v>
      </c>
      <c r="I18" s="29" t="s">
        <v>42</v>
      </c>
    </row>
    <row r="19" spans="1:9" ht="191.25" customHeight="1">
      <c r="A19" s="126"/>
      <c r="B19" s="120"/>
      <c r="C19" s="121" t="s">
        <v>43</v>
      </c>
      <c r="D19" s="31" t="s">
        <v>44</v>
      </c>
      <c r="E19" s="117"/>
      <c r="F19" s="99"/>
      <c r="G19" s="59">
        <v>2</v>
      </c>
      <c r="H19" s="29" t="s">
        <v>45</v>
      </c>
      <c r="I19" s="29" t="s">
        <v>46</v>
      </c>
    </row>
    <row r="20" spans="1:9" ht="214.5" customHeight="1">
      <c r="A20" s="126"/>
      <c r="B20" s="120"/>
      <c r="C20" s="122"/>
      <c r="D20" s="31" t="s">
        <v>47</v>
      </c>
      <c r="E20" s="117"/>
      <c r="F20" s="99"/>
      <c r="G20" s="59">
        <v>4</v>
      </c>
      <c r="H20" s="29" t="s">
        <v>48</v>
      </c>
      <c r="I20" s="29" t="s">
        <v>49</v>
      </c>
    </row>
    <row r="21" spans="1:9" s="34" customFormat="1" ht="188.25" customHeight="1">
      <c r="A21" s="126"/>
      <c r="B21" s="125" t="s">
        <v>50</v>
      </c>
      <c r="C21" s="123" t="s">
        <v>51</v>
      </c>
      <c r="D21" s="28" t="s">
        <v>52</v>
      </c>
      <c r="E21" s="134">
        <f>SUM(F21:F26)*7</f>
        <v>238</v>
      </c>
      <c r="F21" s="132">
        <f>SUM(G21:G23)</f>
        <v>27</v>
      </c>
      <c r="G21" s="78">
        <v>13</v>
      </c>
      <c r="H21" s="33" t="s">
        <v>53</v>
      </c>
      <c r="I21" s="67" t="s">
        <v>54</v>
      </c>
    </row>
    <row r="22" spans="1:9" s="34" customFormat="1" ht="115.5">
      <c r="A22" s="126"/>
      <c r="B22" s="126"/>
      <c r="C22" s="124"/>
      <c r="D22" s="28" t="s">
        <v>55</v>
      </c>
      <c r="E22" s="135"/>
      <c r="F22" s="133"/>
      <c r="G22" s="81">
        <v>12</v>
      </c>
      <c r="H22" s="33" t="s">
        <v>56</v>
      </c>
      <c r="I22" s="67" t="s">
        <v>57</v>
      </c>
    </row>
    <row r="23" spans="1:9" ht="221.25" customHeight="1">
      <c r="A23" s="126"/>
      <c r="B23" s="126"/>
      <c r="C23" s="124"/>
      <c r="D23" s="28" t="s">
        <v>58</v>
      </c>
      <c r="E23" s="135"/>
      <c r="F23" s="133"/>
      <c r="G23" s="80">
        <v>2</v>
      </c>
      <c r="H23" s="33" t="s">
        <v>59</v>
      </c>
      <c r="I23" s="67" t="s">
        <v>60</v>
      </c>
    </row>
    <row r="24" spans="1:9" ht="211.5" customHeight="1">
      <c r="A24" s="126"/>
      <c r="B24" s="126"/>
      <c r="C24" s="123" t="s">
        <v>61</v>
      </c>
      <c r="D24" s="28" t="s">
        <v>62</v>
      </c>
      <c r="E24" s="135"/>
      <c r="F24" s="132">
        <f>SUM(G24:G26)</f>
        <v>7</v>
      </c>
      <c r="G24" s="59">
        <v>2</v>
      </c>
      <c r="H24" s="33" t="s">
        <v>63</v>
      </c>
      <c r="I24" s="33" t="s">
        <v>64</v>
      </c>
    </row>
    <row r="25" spans="1:9" ht="225.75" customHeight="1">
      <c r="A25" s="126"/>
      <c r="B25" s="126"/>
      <c r="C25" s="124"/>
      <c r="D25" s="28" t="s">
        <v>65</v>
      </c>
      <c r="E25" s="135"/>
      <c r="F25" s="133"/>
      <c r="G25" s="59">
        <v>2</v>
      </c>
      <c r="H25" s="33" t="s">
        <v>66</v>
      </c>
      <c r="I25" s="33" t="s">
        <v>67</v>
      </c>
    </row>
    <row r="26" spans="1:9" ht="234.75" customHeight="1">
      <c r="A26" s="126"/>
      <c r="B26" s="127"/>
      <c r="C26" s="128"/>
      <c r="D26" s="28" t="s">
        <v>68</v>
      </c>
      <c r="E26" s="136"/>
      <c r="F26" s="137"/>
      <c r="G26" s="59">
        <v>3</v>
      </c>
      <c r="H26" s="33" t="s">
        <v>69</v>
      </c>
      <c r="I26" s="33" t="s">
        <v>70</v>
      </c>
    </row>
    <row r="27" spans="1:9" ht="207.75" customHeight="1">
      <c r="A27" s="126"/>
      <c r="B27" s="123" t="s">
        <v>71</v>
      </c>
      <c r="C27" s="32" t="s">
        <v>72</v>
      </c>
      <c r="D27" s="28" t="s">
        <v>73</v>
      </c>
      <c r="E27" s="96">
        <f>F27*7</f>
        <v>98</v>
      </c>
      <c r="F27" s="93">
        <f>SUM(G27:G29)</f>
        <v>14</v>
      </c>
      <c r="G27" s="82">
        <v>4</v>
      </c>
      <c r="H27" s="29" t="s">
        <v>74</v>
      </c>
      <c r="I27" s="29" t="s">
        <v>75</v>
      </c>
    </row>
    <row r="28" spans="1:9" ht="195.75" customHeight="1">
      <c r="A28" s="126"/>
      <c r="B28" s="124"/>
      <c r="C28" s="32" t="s">
        <v>76</v>
      </c>
      <c r="D28" s="28" t="s">
        <v>77</v>
      </c>
      <c r="E28" s="97"/>
      <c r="F28" s="94"/>
      <c r="G28" s="60">
        <v>5</v>
      </c>
      <c r="H28" s="29" t="s">
        <v>78</v>
      </c>
      <c r="I28" s="29" t="s">
        <v>79</v>
      </c>
    </row>
    <row r="29" spans="1:9" ht="194.25" customHeight="1">
      <c r="A29" s="126"/>
      <c r="B29" s="128"/>
      <c r="C29" s="28" t="s">
        <v>80</v>
      </c>
      <c r="D29" s="28" t="s">
        <v>81</v>
      </c>
      <c r="E29" s="98"/>
      <c r="F29" s="95"/>
      <c r="G29" s="83">
        <v>5</v>
      </c>
      <c r="H29" s="33" t="s">
        <v>82</v>
      </c>
      <c r="I29" s="33" t="s">
        <v>83</v>
      </c>
    </row>
    <row r="30" spans="1:9" ht="204.75" customHeight="1">
      <c r="A30" s="126"/>
      <c r="B30" s="123" t="s">
        <v>84</v>
      </c>
      <c r="C30" s="114" t="s">
        <v>85</v>
      </c>
      <c r="D30" s="28" t="s">
        <v>86</v>
      </c>
      <c r="E30" s="96">
        <f>F30*7</f>
        <v>154</v>
      </c>
      <c r="F30" s="93">
        <f>SUM(G30:G33)</f>
        <v>22</v>
      </c>
      <c r="G30" s="82">
        <v>5</v>
      </c>
      <c r="H30" s="29" t="s">
        <v>87</v>
      </c>
      <c r="I30" s="29" t="s">
        <v>88</v>
      </c>
    </row>
    <row r="31" spans="1:9" ht="258.75" customHeight="1">
      <c r="A31" s="126"/>
      <c r="B31" s="124"/>
      <c r="C31" s="114"/>
      <c r="D31" s="28" t="s">
        <v>89</v>
      </c>
      <c r="E31" s="97"/>
      <c r="F31" s="94"/>
      <c r="G31" s="84">
        <v>5</v>
      </c>
      <c r="H31" s="33" t="s">
        <v>90</v>
      </c>
      <c r="I31" s="33" t="s">
        <v>91</v>
      </c>
    </row>
    <row r="32" spans="1:9" ht="276" customHeight="1">
      <c r="A32" s="126"/>
      <c r="B32" s="124"/>
      <c r="C32" s="114" t="s">
        <v>92</v>
      </c>
      <c r="D32" s="28" t="s">
        <v>93</v>
      </c>
      <c r="E32" s="97"/>
      <c r="F32" s="94"/>
      <c r="G32" s="60">
        <v>9</v>
      </c>
      <c r="H32" s="33" t="s">
        <v>94</v>
      </c>
      <c r="I32" s="33" t="s">
        <v>95</v>
      </c>
    </row>
    <row r="33" spans="1:9" ht="204" customHeight="1">
      <c r="A33" s="126"/>
      <c r="B33" s="128"/>
      <c r="C33" s="114"/>
      <c r="D33" s="28" t="s">
        <v>96</v>
      </c>
      <c r="E33" s="98"/>
      <c r="F33" s="95"/>
      <c r="G33" s="83">
        <v>3</v>
      </c>
      <c r="H33" s="29" t="s">
        <v>97</v>
      </c>
      <c r="I33" s="29" t="s">
        <v>98</v>
      </c>
    </row>
    <row r="34" spans="1:9" ht="194.25" customHeight="1">
      <c r="A34" s="126"/>
      <c r="B34" s="123" t="s">
        <v>99</v>
      </c>
      <c r="C34" s="32" t="s">
        <v>100</v>
      </c>
      <c r="D34" s="28" t="s">
        <v>101</v>
      </c>
      <c r="E34" s="96">
        <f>F34*7</f>
        <v>49</v>
      </c>
      <c r="F34" s="93">
        <f>SUM(G34:G35)</f>
        <v>7</v>
      </c>
      <c r="G34" s="82">
        <v>4</v>
      </c>
      <c r="H34" s="29" t="s">
        <v>102</v>
      </c>
      <c r="I34" s="29" t="s">
        <v>103</v>
      </c>
    </row>
    <row r="35" spans="1:9" ht="206.25" customHeight="1">
      <c r="A35" s="126"/>
      <c r="B35" s="128"/>
      <c r="C35" s="32" t="s">
        <v>104</v>
      </c>
      <c r="D35" s="28" t="s">
        <v>105</v>
      </c>
      <c r="E35" s="98"/>
      <c r="F35" s="95"/>
      <c r="G35" s="72">
        <v>3</v>
      </c>
      <c r="H35" s="29" t="s">
        <v>106</v>
      </c>
      <c r="I35" s="29" t="s">
        <v>107</v>
      </c>
    </row>
    <row r="36" spans="1:9" ht="219.75" customHeight="1">
      <c r="A36" s="126"/>
      <c r="B36" s="114" t="s">
        <v>108</v>
      </c>
      <c r="C36" s="114" t="s">
        <v>108</v>
      </c>
      <c r="D36" s="28" t="s">
        <v>109</v>
      </c>
      <c r="E36" s="112">
        <f>F36*7</f>
        <v>98</v>
      </c>
      <c r="F36" s="113">
        <f>SUM(G36:G38)</f>
        <v>14</v>
      </c>
      <c r="G36" s="73">
        <v>6</v>
      </c>
      <c r="H36" s="29" t="s">
        <v>110</v>
      </c>
      <c r="I36" s="29" t="s">
        <v>111</v>
      </c>
    </row>
    <row r="37" spans="1:9" ht="196.5" customHeight="1">
      <c r="A37" s="126"/>
      <c r="B37" s="114"/>
      <c r="C37" s="114"/>
      <c r="D37" s="28" t="s">
        <v>112</v>
      </c>
      <c r="E37" s="112"/>
      <c r="F37" s="113"/>
      <c r="G37" s="73">
        <v>3</v>
      </c>
      <c r="H37" s="29" t="s">
        <v>113</v>
      </c>
      <c r="I37" s="29" t="s">
        <v>114</v>
      </c>
    </row>
    <row r="38" spans="1:9" ht="282" customHeight="1">
      <c r="A38" s="126"/>
      <c r="B38" s="114"/>
      <c r="C38" s="114"/>
      <c r="D38" s="28" t="s">
        <v>115</v>
      </c>
      <c r="E38" s="112"/>
      <c r="F38" s="113"/>
      <c r="G38" s="73">
        <v>5</v>
      </c>
      <c r="H38" s="33" t="s">
        <v>116</v>
      </c>
      <c r="I38" s="29" t="s">
        <v>117</v>
      </c>
    </row>
    <row r="39" spans="1:9" ht="204.75" customHeight="1">
      <c r="A39" s="126"/>
      <c r="B39" s="58" t="s">
        <v>118</v>
      </c>
      <c r="C39" s="32" t="s">
        <v>119</v>
      </c>
      <c r="D39" s="28" t="s">
        <v>120</v>
      </c>
      <c r="E39" s="71">
        <f>F39*7</f>
        <v>7</v>
      </c>
      <c r="F39" s="59">
        <v>1</v>
      </c>
      <c r="G39" s="59">
        <v>1</v>
      </c>
      <c r="H39" s="29" t="s">
        <v>121</v>
      </c>
      <c r="I39" s="29" t="s">
        <v>122</v>
      </c>
    </row>
    <row r="40" spans="1:9" ht="201.75" customHeight="1">
      <c r="A40" s="126"/>
      <c r="B40" s="125" t="s">
        <v>123</v>
      </c>
      <c r="C40" s="129" t="s">
        <v>124</v>
      </c>
      <c r="D40" s="87" t="s">
        <v>125</v>
      </c>
      <c r="E40" s="109">
        <f>F40*7</f>
        <v>21</v>
      </c>
      <c r="F40" s="106">
        <f>SUM(G40:G42)</f>
        <v>3</v>
      </c>
      <c r="G40" s="78">
        <v>1.5</v>
      </c>
      <c r="H40" s="86" t="s">
        <v>126</v>
      </c>
      <c r="I40" s="29" t="s">
        <v>127</v>
      </c>
    </row>
    <row r="41" spans="1:9" ht="207" customHeight="1">
      <c r="A41" s="126"/>
      <c r="B41" s="126"/>
      <c r="C41" s="130"/>
      <c r="D41" s="38" t="s">
        <v>128</v>
      </c>
      <c r="E41" s="110"/>
      <c r="F41" s="107"/>
      <c r="G41" s="79">
        <v>1</v>
      </c>
      <c r="H41" s="85" t="s">
        <v>129</v>
      </c>
      <c r="I41" s="29" t="s">
        <v>130</v>
      </c>
    </row>
    <row r="42" spans="1:9" ht="188.25" customHeight="1">
      <c r="A42" s="126"/>
      <c r="B42" s="126"/>
      <c r="C42" s="131"/>
      <c r="D42" s="88" t="s">
        <v>131</v>
      </c>
      <c r="E42" s="111"/>
      <c r="F42" s="108"/>
      <c r="G42" s="74">
        <v>0.5</v>
      </c>
      <c r="H42" s="89" t="s">
        <v>132</v>
      </c>
      <c r="I42" s="29" t="s">
        <v>133</v>
      </c>
    </row>
    <row r="43" spans="1:9" ht="207" customHeight="1">
      <c r="A43" s="126"/>
      <c r="B43" s="126"/>
      <c r="C43" s="129" t="s">
        <v>134</v>
      </c>
      <c r="D43" s="36" t="s">
        <v>125</v>
      </c>
      <c r="E43" s="109">
        <f>F43*7</f>
        <v>21</v>
      </c>
      <c r="F43" s="106">
        <f>SUM(G43:G45)</f>
        <v>3</v>
      </c>
      <c r="G43" s="78">
        <v>1.5</v>
      </c>
      <c r="H43" s="37" t="s">
        <v>126</v>
      </c>
      <c r="I43" s="29" t="s">
        <v>127</v>
      </c>
    </row>
    <row r="44" spans="1:9" ht="196.5" customHeight="1">
      <c r="A44" s="126"/>
      <c r="B44" s="126"/>
      <c r="C44" s="130"/>
      <c r="D44" s="90" t="s">
        <v>128</v>
      </c>
      <c r="E44" s="110"/>
      <c r="F44" s="107"/>
      <c r="G44" s="64">
        <v>1</v>
      </c>
      <c r="H44" s="91" t="s">
        <v>129</v>
      </c>
      <c r="I44" s="29" t="s">
        <v>130</v>
      </c>
    </row>
    <row r="45" spans="1:9" ht="178.5" customHeight="1">
      <c r="A45" s="127"/>
      <c r="B45" s="127"/>
      <c r="C45" s="131"/>
      <c r="D45" s="57" t="s">
        <v>131</v>
      </c>
      <c r="E45" s="111"/>
      <c r="F45" s="108"/>
      <c r="G45" s="74">
        <v>0.5</v>
      </c>
      <c r="H45" s="39" t="s">
        <v>132</v>
      </c>
      <c r="I45" s="29" t="s">
        <v>133</v>
      </c>
    </row>
    <row r="46" spans="1:9" ht="33">
      <c r="A46" s="35" t="s">
        <v>135</v>
      </c>
      <c r="B46" s="104" t="s">
        <v>136</v>
      </c>
      <c r="C46" s="24" t="s">
        <v>137</v>
      </c>
      <c r="D46" s="25" t="s">
        <v>138</v>
      </c>
      <c r="E46" s="71">
        <v>45</v>
      </c>
      <c r="F46" s="59"/>
      <c r="G46" s="59"/>
      <c r="H46" s="68" t="s">
        <v>139</v>
      </c>
      <c r="I46" s="22"/>
    </row>
    <row r="47" spans="1:9" ht="33">
      <c r="A47" s="35" t="s">
        <v>135</v>
      </c>
      <c r="B47" s="105"/>
      <c r="C47" s="24" t="s">
        <v>140</v>
      </c>
      <c r="D47" s="25" t="s">
        <v>138</v>
      </c>
      <c r="E47" s="71">
        <v>55</v>
      </c>
      <c r="F47" s="59"/>
      <c r="G47" s="59"/>
      <c r="H47" s="68" t="s">
        <v>141</v>
      </c>
      <c r="I47" s="22"/>
    </row>
    <row r="48" spans="1:9">
      <c r="A48" s="15"/>
      <c r="B48" s="13"/>
      <c r="C48" s="16"/>
      <c r="D48" s="14"/>
      <c r="E48" s="75">
        <f>SUM(E11:E47)</f>
        <v>1000</v>
      </c>
      <c r="F48" s="76"/>
      <c r="G48" s="76"/>
      <c r="H48" s="18"/>
      <c r="I48" s="19"/>
    </row>
    <row r="49" spans="1:6" ht="17.25" thickBot="1"/>
    <row r="50" spans="1:6" ht="17.25" thickBot="1">
      <c r="D50" s="45" t="s">
        <v>142</v>
      </c>
      <c r="E50" s="53">
        <f>SUM(E51:E53)</f>
        <v>1000</v>
      </c>
    </row>
    <row r="51" spans="1:6">
      <c r="D51" s="46" t="s">
        <v>143</v>
      </c>
      <c r="E51" s="54">
        <f>SUM(E11:E16)</f>
        <v>116</v>
      </c>
      <c r="F51" s="49">
        <f>E51/$E$50</f>
        <v>0.11600000000000001</v>
      </c>
    </row>
    <row r="52" spans="1:6">
      <c r="D52" s="47" t="s">
        <v>144</v>
      </c>
      <c r="E52" s="55">
        <f>SUM(E17:E45)</f>
        <v>784</v>
      </c>
      <c r="F52" s="49">
        <f>E52/$E$50</f>
        <v>0.78400000000000003</v>
      </c>
    </row>
    <row r="53" spans="1:6" ht="17.25" thickBot="1">
      <c r="D53" s="48" t="s">
        <v>145</v>
      </c>
      <c r="E53" s="56">
        <f>SUM(E46:E47)</f>
        <v>100</v>
      </c>
      <c r="F53" s="49">
        <f>E53/$E$50</f>
        <v>0.1</v>
      </c>
    </row>
    <row r="54" spans="1:6" ht="17.25" thickBot="1">
      <c r="D54" s="45" t="s">
        <v>146</v>
      </c>
      <c r="E54" s="92">
        <v>528.5</v>
      </c>
    </row>
    <row r="58" spans="1:6">
      <c r="A58" s="43"/>
    </row>
    <row r="62" spans="1:6">
      <c r="C62" s="17"/>
      <c r="D62" s="44"/>
    </row>
    <row r="63" spans="1:6">
      <c r="C63" s="17"/>
      <c r="D63" s="44"/>
    </row>
    <row r="64" spans="1:6">
      <c r="C64" s="17"/>
      <c r="D64" s="44"/>
    </row>
    <row r="65" spans="3:3">
      <c r="C65" s="17"/>
    </row>
    <row r="66" spans="3:3">
      <c r="C66" s="17"/>
    </row>
    <row r="67" spans="3:3">
      <c r="C67" s="17"/>
    </row>
  </sheetData>
  <mergeCells count="43">
    <mergeCell ref="F43:F45"/>
    <mergeCell ref="B40:B45"/>
    <mergeCell ref="A17:A45"/>
    <mergeCell ref="C40:C42"/>
    <mergeCell ref="C43:C45"/>
    <mergeCell ref="C36:C38"/>
    <mergeCell ref="B27:B29"/>
    <mergeCell ref="B30:B33"/>
    <mergeCell ref="B34:B35"/>
    <mergeCell ref="B36:B38"/>
    <mergeCell ref="E30:E33"/>
    <mergeCell ref="E34:E35"/>
    <mergeCell ref="F21:F23"/>
    <mergeCell ref="E21:E26"/>
    <mergeCell ref="F24:F26"/>
    <mergeCell ref="A11:A16"/>
    <mergeCell ref="B12:B16"/>
    <mergeCell ref="B18:B20"/>
    <mergeCell ref="C19:C20"/>
    <mergeCell ref="C21:C23"/>
    <mergeCell ref="B21:B26"/>
    <mergeCell ref="C24:C26"/>
    <mergeCell ref="F9:F10"/>
    <mergeCell ref="G9:G10"/>
    <mergeCell ref="I9:I10"/>
    <mergeCell ref="B46:B47"/>
    <mergeCell ref="H9:H10"/>
    <mergeCell ref="F40:F42"/>
    <mergeCell ref="E40:E42"/>
    <mergeCell ref="E36:E38"/>
    <mergeCell ref="B9:D9"/>
    <mergeCell ref="F36:F38"/>
    <mergeCell ref="C30:C31"/>
    <mergeCell ref="C32:C33"/>
    <mergeCell ref="E9:E10"/>
    <mergeCell ref="E12:E16"/>
    <mergeCell ref="E18:E20"/>
    <mergeCell ref="E43:E45"/>
    <mergeCell ref="F27:F29"/>
    <mergeCell ref="F30:F33"/>
    <mergeCell ref="F34:F35"/>
    <mergeCell ref="E27:E29"/>
    <mergeCell ref="F18:F20"/>
  </mergeCells>
  <phoneticPr fontId="1"/>
  <pageMargins left="0.23622047244094491" right="0.23622047244094491" top="0.74803149606299213" bottom="0.74803149606299213" header="0.31496062992125984" footer="0.31496062992125984"/>
  <pageSetup paperSize="8" scale="51" fitToHeight="0" orientation="landscape" r:id="rId1"/>
  <rowBreaks count="1" manualBreakCount="1">
    <brk id="35" max="2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407CF-1FBC-4D4E-9F73-F12D94C067B3}">
  <dimension ref="A1:F12"/>
  <sheetViews>
    <sheetView workbookViewId="0">
      <selection activeCell="M17" sqref="M17"/>
    </sheetView>
  </sheetViews>
  <sheetFormatPr defaultRowHeight="18.75"/>
  <cols>
    <col min="1" max="1" width="6.875" customWidth="1"/>
    <col min="2" max="6" width="10.25" customWidth="1"/>
  </cols>
  <sheetData>
    <row r="1" spans="1:6">
      <c r="A1" s="70" t="s">
        <v>147</v>
      </c>
      <c r="B1" s="70" t="s">
        <v>148</v>
      </c>
      <c r="C1" s="70" t="s">
        <v>149</v>
      </c>
      <c r="D1" s="70" t="s">
        <v>150</v>
      </c>
      <c r="E1" s="70" t="s">
        <v>151</v>
      </c>
      <c r="F1" s="70" t="s">
        <v>152</v>
      </c>
    </row>
    <row r="2" spans="1:6">
      <c r="A2" s="69">
        <v>0.5</v>
      </c>
      <c r="B2" s="69">
        <v>0.5</v>
      </c>
      <c r="C2" s="69">
        <v>0.375</v>
      </c>
      <c r="D2" s="69">
        <v>0.25</v>
      </c>
      <c r="E2" s="69">
        <v>0.125</v>
      </c>
      <c r="F2" s="69">
        <v>0</v>
      </c>
    </row>
    <row r="3" spans="1:6">
      <c r="A3" s="69">
        <v>1</v>
      </c>
      <c r="B3" s="69">
        <v>1</v>
      </c>
      <c r="C3" s="69">
        <v>0.75</v>
      </c>
      <c r="D3" s="69">
        <v>0.5</v>
      </c>
      <c r="E3" s="69">
        <v>0.25</v>
      </c>
      <c r="F3" s="69">
        <v>0</v>
      </c>
    </row>
    <row r="4" spans="1:6">
      <c r="A4" s="69">
        <v>1.5</v>
      </c>
      <c r="B4" s="69">
        <v>1.5</v>
      </c>
      <c r="C4" s="69">
        <v>1.125</v>
      </c>
      <c r="D4" s="69">
        <v>0.75</v>
      </c>
      <c r="E4" s="69">
        <v>0.375</v>
      </c>
      <c r="F4" s="69">
        <v>0</v>
      </c>
    </row>
    <row r="5" spans="1:6">
      <c r="A5" s="69">
        <v>2</v>
      </c>
      <c r="B5" s="69">
        <v>2</v>
      </c>
      <c r="C5" s="69">
        <v>1.5</v>
      </c>
      <c r="D5" s="69">
        <v>1</v>
      </c>
      <c r="E5" s="69">
        <v>0.5</v>
      </c>
      <c r="F5" s="69">
        <v>0</v>
      </c>
    </row>
    <row r="6" spans="1:6">
      <c r="A6" s="69">
        <v>3</v>
      </c>
      <c r="B6" s="69">
        <v>3</v>
      </c>
      <c r="C6" s="69">
        <v>2.25</v>
      </c>
      <c r="D6" s="69">
        <v>1.5</v>
      </c>
      <c r="E6" s="69">
        <v>0.75</v>
      </c>
      <c r="F6" s="69">
        <v>0</v>
      </c>
    </row>
    <row r="7" spans="1:6">
      <c r="A7" s="69">
        <v>4</v>
      </c>
      <c r="B7" s="69">
        <v>4</v>
      </c>
      <c r="C7" s="69">
        <v>3</v>
      </c>
      <c r="D7" s="69">
        <v>2</v>
      </c>
      <c r="E7" s="69">
        <v>1</v>
      </c>
      <c r="F7" s="69">
        <v>0</v>
      </c>
    </row>
    <row r="8" spans="1:6">
      <c r="A8" s="69">
        <v>5</v>
      </c>
      <c r="B8" s="69">
        <v>5</v>
      </c>
      <c r="C8" s="69">
        <v>3.75</v>
      </c>
      <c r="D8" s="69">
        <v>2.5</v>
      </c>
      <c r="E8" s="69">
        <v>1.25</v>
      </c>
      <c r="F8" s="69">
        <v>0</v>
      </c>
    </row>
    <row r="9" spans="1:6">
      <c r="A9" s="69">
        <v>6</v>
      </c>
      <c r="B9" s="69">
        <v>6</v>
      </c>
      <c r="C9" s="69">
        <v>4.5</v>
      </c>
      <c r="D9" s="69">
        <v>3</v>
      </c>
      <c r="E9" s="69">
        <v>1.5</v>
      </c>
      <c r="F9" s="69">
        <v>0</v>
      </c>
    </row>
    <row r="10" spans="1:6">
      <c r="A10" s="69">
        <v>9</v>
      </c>
      <c r="B10" s="69">
        <v>9</v>
      </c>
      <c r="C10" s="69">
        <v>6.75</v>
      </c>
      <c r="D10" s="69">
        <v>4.5</v>
      </c>
      <c r="E10" s="69">
        <v>2.25</v>
      </c>
      <c r="F10" s="69">
        <v>0</v>
      </c>
    </row>
    <row r="11" spans="1:6">
      <c r="A11" s="69">
        <v>12</v>
      </c>
      <c r="B11" s="69">
        <v>12</v>
      </c>
      <c r="C11" s="69">
        <v>9</v>
      </c>
      <c r="D11" s="69">
        <v>6</v>
      </c>
      <c r="E11" s="69">
        <v>3</v>
      </c>
      <c r="F11" s="69">
        <v>0</v>
      </c>
    </row>
    <row r="12" spans="1:6">
      <c r="A12" s="69">
        <v>13</v>
      </c>
      <c r="B12" s="69">
        <v>13</v>
      </c>
      <c r="C12" s="69">
        <v>9.75</v>
      </c>
      <c r="D12" s="69">
        <v>6.5</v>
      </c>
      <c r="E12" s="69">
        <v>3.25</v>
      </c>
      <c r="F12" s="69">
        <v>0</v>
      </c>
    </row>
  </sheetData>
  <autoFilter ref="A1" xr:uid="{93B407CF-1FBC-4D4E-9F73-F12D94C067B3}">
    <sortState xmlns:xlrd2="http://schemas.microsoft.com/office/spreadsheetml/2017/richdata2" ref="A2:A12">
      <sortCondition ref="A1"/>
    </sortState>
  </autoFilter>
  <phoneticPr fontId="1"/>
  <pageMargins left="0.7" right="0.7" top="0.75" bottom="0.75" header="0.3" footer="0.3"/>
</worksheet>
</file>

<file path=docProps/app.xml><?xml version="1.0" encoding="utf-8"?>
<Properties xmlns:vt="http://schemas.openxmlformats.org/officeDocument/2006/docPropsVTypes" xmlns="http://schemas.openxmlformats.org/officeDocument/2006/extended-properties">
  <HyperlinkBase/>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2026-02-10T01:49:50Z</dcterms:created>
  <dcterms:modified xsi:type="dcterms:W3CDTF">2026-10-09T05:04:47Z</dcterms:modified>
</cp:coreProperties>
</file>