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Y:\06 ゼロカーボン、カーボンニュートラル、水素ステーション\03【補助金】カーボンニュートラル省エネ生産設備導入促進補助金\05　申請書類\【様式】20240527　様式第4号　消費電力　修正\【修正内容】20240601　様式第4号　消費電力　追記\"/>
    </mc:Choice>
  </mc:AlternateContent>
  <xr:revisionPtr revIDLastSave="0" documentId="13_ncr:1_{F6C1924B-5E5A-4B39-90D6-93CE2ABECBEA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省エネルギー計算書" sheetId="1" r:id="rId1"/>
    <sheet name="【編集禁止】ドロップリスト" sheetId="2" r:id="rId2"/>
  </sheets>
  <definedNames>
    <definedName name="_xlnm.Print_Area" localSheetId="0">省エネルギー計算書!$A$1:$K$49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30" i="1" s="1"/>
  <c r="E16" i="1"/>
  <c r="E30" i="1" s="1"/>
  <c r="H36" i="1" l="1"/>
  <c r="H35" i="1"/>
  <c r="H34" i="1"/>
  <c r="H33" i="1"/>
  <c r="H32" i="1"/>
  <c r="H31" i="1"/>
  <c r="C37" i="1"/>
  <c r="E36" i="1"/>
  <c r="E35" i="1"/>
  <c r="E34" i="1"/>
  <c r="E33" i="1"/>
  <c r="E32" i="1"/>
  <c r="E31" i="1"/>
  <c r="H38" i="1" l="1"/>
  <c r="E38" i="1"/>
  <c r="C4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data</author>
  </authors>
  <commentList>
    <comment ref="E20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【単位変換】
1㎥　＝　1/502t</t>
        </r>
      </text>
    </comment>
    <comment ref="H20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【単位変換】
1㎥　＝　1/502t</t>
        </r>
      </text>
    </comment>
  </commentList>
</comments>
</file>

<file path=xl/sharedStrings.xml><?xml version="1.0" encoding="utf-8"?>
<sst xmlns="http://schemas.openxmlformats.org/spreadsheetml/2006/main" count="144" uniqueCount="97">
  <si>
    <t>kW</t>
  </si>
  <si>
    <t>kWh</t>
  </si>
  <si>
    <t>使用燃料</t>
    <rPh sb="0" eb="2">
      <t>シヨウ</t>
    </rPh>
    <rPh sb="2" eb="4">
      <t>ネンリョウ</t>
    </rPh>
    <phoneticPr fontId="2"/>
  </si>
  <si>
    <t>単位</t>
    <rPh sb="0" eb="2">
      <t>タンイ</t>
    </rPh>
    <phoneticPr fontId="2"/>
  </si>
  <si>
    <t>省エネルギー計算書</t>
    <rPh sb="0" eb="1">
      <t>ショウ</t>
    </rPh>
    <rPh sb="6" eb="9">
      <t>ケイサンショ</t>
    </rPh>
    <phoneticPr fontId="2"/>
  </si>
  <si>
    <t>消費電力量</t>
    <rPh sb="0" eb="4">
      <t>ショウヒデンリョク</t>
    </rPh>
    <rPh sb="4" eb="5">
      <t>リョウ</t>
    </rPh>
    <phoneticPr fontId="2"/>
  </si>
  <si>
    <t>１　設備概要</t>
    <rPh sb="2" eb="4">
      <t>セツビ</t>
    </rPh>
    <rPh sb="4" eb="6">
      <t>ガイヨウ</t>
    </rPh>
    <phoneticPr fontId="2"/>
  </si>
  <si>
    <t>既存設備</t>
    <rPh sb="0" eb="2">
      <t>キゾン</t>
    </rPh>
    <rPh sb="2" eb="4">
      <t>セツビ</t>
    </rPh>
    <phoneticPr fontId="2"/>
  </si>
  <si>
    <t>導入設備</t>
    <rPh sb="0" eb="2">
      <t>ドウニュウ</t>
    </rPh>
    <rPh sb="2" eb="4">
      <t>セツビ</t>
    </rPh>
    <phoneticPr fontId="2"/>
  </si>
  <si>
    <t>メーカー名</t>
    <rPh sb="4" eb="5">
      <t>メイ</t>
    </rPh>
    <phoneticPr fontId="2"/>
  </si>
  <si>
    <t>型式番号</t>
    <rPh sb="0" eb="4">
      <t>カタシキバンゴウ</t>
    </rPh>
    <phoneticPr fontId="2"/>
  </si>
  <si>
    <t>kW</t>
    <phoneticPr fontId="2"/>
  </si>
  <si>
    <t>ｈ</t>
  </si>
  <si>
    <t>kWh</t>
    <phoneticPr fontId="2"/>
  </si>
  <si>
    <t>液化石油ガス（LPG）</t>
  </si>
  <si>
    <t>液化石油ガス（LPG）</t>
    <phoneticPr fontId="2"/>
  </si>
  <si>
    <t>液化天然ガス（LNG）</t>
  </si>
  <si>
    <t>液化天然ガス（LNG）</t>
    <phoneticPr fontId="2"/>
  </si>
  <si>
    <t>灯油</t>
  </si>
  <si>
    <t>灯油</t>
    <phoneticPr fontId="2"/>
  </si>
  <si>
    <t>軽油</t>
  </si>
  <si>
    <t>軽油</t>
    <phoneticPr fontId="2"/>
  </si>
  <si>
    <t>A重油</t>
  </si>
  <si>
    <t>A重油</t>
    <phoneticPr fontId="2"/>
  </si>
  <si>
    <t>その他</t>
    <rPh sb="2" eb="3">
      <t>タ</t>
    </rPh>
    <phoneticPr fontId="2"/>
  </si>
  <si>
    <t>電気</t>
    <rPh sb="0" eb="2">
      <t>デンキ</t>
    </rPh>
    <phoneticPr fontId="2"/>
  </si>
  <si>
    <t>合計</t>
    <rPh sb="0" eb="2">
      <t>ゴウケイ</t>
    </rPh>
    <phoneticPr fontId="2"/>
  </si>
  <si>
    <t>４　年間CO2排出量</t>
    <rPh sb="2" eb="4">
      <t>ネンカン</t>
    </rPh>
    <rPh sb="7" eb="9">
      <t>ハイシュツ</t>
    </rPh>
    <rPh sb="9" eb="10">
      <t>リョウ</t>
    </rPh>
    <phoneticPr fontId="2"/>
  </si>
  <si>
    <t>t-CO2/年</t>
  </si>
  <si>
    <t>５　CO2削減量</t>
    <rPh sb="5" eb="8">
      <t>サクゲンリョウ</t>
    </rPh>
    <phoneticPr fontId="2"/>
  </si>
  <si>
    <t>1台当たりの年間使用量</t>
    <rPh sb="1" eb="2">
      <t>ダイ</t>
    </rPh>
    <rPh sb="2" eb="3">
      <t>ア</t>
    </rPh>
    <rPh sb="6" eb="8">
      <t>ネンカン</t>
    </rPh>
    <rPh sb="8" eb="11">
      <t>シヨウリョウ</t>
    </rPh>
    <phoneticPr fontId="2"/>
  </si>
  <si>
    <t>原料炭</t>
    <rPh sb="0" eb="2">
      <t>ゲンリョウ</t>
    </rPh>
    <rPh sb="2" eb="3">
      <t>スミ</t>
    </rPh>
    <phoneticPr fontId="2"/>
  </si>
  <si>
    <t>一般炭</t>
    <rPh sb="0" eb="2">
      <t>イッパン</t>
    </rPh>
    <rPh sb="2" eb="3">
      <t>スミ</t>
    </rPh>
    <phoneticPr fontId="2"/>
  </si>
  <si>
    <t>無煙炭</t>
    <rPh sb="0" eb="2">
      <t>ムエン</t>
    </rPh>
    <rPh sb="2" eb="3">
      <t>スミ</t>
    </rPh>
    <phoneticPr fontId="2"/>
  </si>
  <si>
    <t>コークス</t>
    <phoneticPr fontId="2"/>
  </si>
  <si>
    <t>石油コークス</t>
    <rPh sb="0" eb="2">
      <t>セキユ</t>
    </rPh>
    <phoneticPr fontId="2"/>
  </si>
  <si>
    <t>コールタール</t>
    <phoneticPr fontId="2"/>
  </si>
  <si>
    <t>石油アスファルト</t>
    <rPh sb="0" eb="2">
      <t>セキユ</t>
    </rPh>
    <phoneticPr fontId="2"/>
  </si>
  <si>
    <t>コンデンセート（NGL）</t>
    <phoneticPr fontId="2"/>
  </si>
  <si>
    <t>原油（NGLを除く。）</t>
    <rPh sb="0" eb="2">
      <t>ゲンユ</t>
    </rPh>
    <rPh sb="7" eb="8">
      <t>ノゾ</t>
    </rPh>
    <phoneticPr fontId="2"/>
  </si>
  <si>
    <t>ガソリン</t>
    <phoneticPr fontId="2"/>
  </si>
  <si>
    <t>ナフサ</t>
    <phoneticPr fontId="2"/>
  </si>
  <si>
    <t>灯油</t>
    <rPh sb="0" eb="2">
      <t>トウユ</t>
    </rPh>
    <phoneticPr fontId="2"/>
  </si>
  <si>
    <t>軽油</t>
    <rPh sb="0" eb="2">
      <t>ケイユ</t>
    </rPh>
    <phoneticPr fontId="2"/>
  </si>
  <si>
    <t>A重油</t>
    <rPh sb="1" eb="3">
      <t>ジュウユ</t>
    </rPh>
    <phoneticPr fontId="2"/>
  </si>
  <si>
    <t>B・C重油</t>
    <rPh sb="3" eb="5">
      <t>ジュウユ</t>
    </rPh>
    <phoneticPr fontId="2"/>
  </si>
  <si>
    <t>液化石油ガス（LPG）</t>
    <rPh sb="0" eb="4">
      <t>エキカセキユ</t>
    </rPh>
    <phoneticPr fontId="2"/>
  </si>
  <si>
    <t>石油系炭化水素ガス</t>
    <rPh sb="0" eb="3">
      <t>セキユケイ</t>
    </rPh>
    <rPh sb="3" eb="7">
      <t>タンカスイソ</t>
    </rPh>
    <phoneticPr fontId="2"/>
  </si>
  <si>
    <t>液化天然ガス（LNG）</t>
    <rPh sb="0" eb="4">
      <t>エキカテンネン</t>
    </rPh>
    <phoneticPr fontId="2"/>
  </si>
  <si>
    <t>天然ガス（LNGを除く。）</t>
    <rPh sb="0" eb="2">
      <t>テンネン</t>
    </rPh>
    <rPh sb="9" eb="10">
      <t>ノゾ</t>
    </rPh>
    <phoneticPr fontId="2"/>
  </si>
  <si>
    <t>コークス炉ガス</t>
    <rPh sb="4" eb="5">
      <t>ロ</t>
    </rPh>
    <phoneticPr fontId="2"/>
  </si>
  <si>
    <t>転炉ガス</t>
    <rPh sb="0" eb="2">
      <t>テンロ</t>
    </rPh>
    <phoneticPr fontId="2"/>
  </si>
  <si>
    <t>都市ガス</t>
    <rPh sb="0" eb="2">
      <t>トシ</t>
    </rPh>
    <phoneticPr fontId="2"/>
  </si>
  <si>
    <t>値</t>
    <rPh sb="0" eb="1">
      <t>アタイ</t>
    </rPh>
    <phoneticPr fontId="2"/>
  </si>
  <si>
    <t>高炉ガス</t>
    <rPh sb="0" eb="2">
      <t>コウロ</t>
    </rPh>
    <phoneticPr fontId="2"/>
  </si>
  <si>
    <t>都市ガス</t>
    <phoneticPr fontId="2"/>
  </si>
  <si>
    <t>ジェット燃料油</t>
    <rPh sb="4" eb="6">
      <t>ネンリョウ</t>
    </rPh>
    <rPh sb="6" eb="7">
      <t>ユ</t>
    </rPh>
    <phoneticPr fontId="2"/>
  </si>
  <si>
    <t>t</t>
  </si>
  <si>
    <t>t</t>
    <phoneticPr fontId="2"/>
  </si>
  <si>
    <t>t</t>
    <phoneticPr fontId="2"/>
  </si>
  <si>
    <t>1,000N㎥</t>
  </si>
  <si>
    <t>1,000N㎥</t>
    <phoneticPr fontId="2"/>
  </si>
  <si>
    <t>kl</t>
  </si>
  <si>
    <t>kl</t>
    <phoneticPr fontId="2"/>
  </si>
  <si>
    <t>t-CO2/t</t>
  </si>
  <si>
    <t>t-CO2/t</t>
    <phoneticPr fontId="2"/>
  </si>
  <si>
    <t>t-CO2/1,000N㎥</t>
  </si>
  <si>
    <t>t-CO2/1,000N㎥</t>
    <phoneticPr fontId="2"/>
  </si>
  <si>
    <t>t-CO2/kl</t>
  </si>
  <si>
    <t>t-CO2/kl</t>
    <phoneticPr fontId="2"/>
  </si>
  <si>
    <t>電気事業者名</t>
    <rPh sb="0" eb="5">
      <t>デンキジギョウシャ</t>
    </rPh>
    <rPh sb="5" eb="6">
      <t>メイ</t>
    </rPh>
    <phoneticPr fontId="2"/>
  </si>
  <si>
    <t>中部電力ミライズ</t>
    <rPh sb="0" eb="4">
      <t>チュウブデンリョク</t>
    </rPh>
    <phoneticPr fontId="2"/>
  </si>
  <si>
    <t>調整後排出係数</t>
    <rPh sb="0" eb="3">
      <t>チョウセイゴ</t>
    </rPh>
    <rPh sb="3" eb="5">
      <t>ハイシュツ</t>
    </rPh>
    <rPh sb="5" eb="7">
      <t>ケイスウ</t>
    </rPh>
    <phoneticPr fontId="2"/>
  </si>
  <si>
    <t>t-CO2/t</t>
    <phoneticPr fontId="2"/>
  </si>
  <si>
    <t>t-CO2/1,000N㎥</t>
    <phoneticPr fontId="2"/>
  </si>
  <si>
    <t>【令和４年度】</t>
    <rPh sb="1" eb="3">
      <t>レイワ</t>
    </rPh>
    <rPh sb="4" eb="6">
      <t>ネンド</t>
    </rPh>
    <phoneticPr fontId="2"/>
  </si>
  <si>
    <t>【備考】</t>
    <rPh sb="1" eb="3">
      <t>ビコウ</t>
    </rPh>
    <phoneticPr fontId="2"/>
  </si>
  <si>
    <t>２　エネルギー使用量（電気）</t>
    <rPh sb="7" eb="9">
      <t>シヨウ</t>
    </rPh>
    <rPh sb="9" eb="10">
      <t>リョウ</t>
    </rPh>
    <rPh sb="11" eb="13">
      <t>デンキ</t>
    </rPh>
    <phoneticPr fontId="2"/>
  </si>
  <si>
    <t>３　エネルギー使用量（電気以外）</t>
    <rPh sb="7" eb="10">
      <t>シヨウリョウ</t>
    </rPh>
    <rPh sb="11" eb="13">
      <t>デンキ</t>
    </rPh>
    <rPh sb="13" eb="15">
      <t>イガイ</t>
    </rPh>
    <phoneticPr fontId="2"/>
  </si>
  <si>
    <t>　２　設備概要のわかる資料（カタログ、ホームページの写し等）を添付してください。</t>
    <rPh sb="3" eb="5">
      <t>セツビ</t>
    </rPh>
    <rPh sb="5" eb="7">
      <t>ガイヨウ</t>
    </rPh>
    <rPh sb="11" eb="13">
      <t>シリョウ</t>
    </rPh>
    <rPh sb="26" eb="27">
      <t>ウツ</t>
    </rPh>
    <rPh sb="28" eb="29">
      <t>トウ</t>
    </rPh>
    <rPh sb="31" eb="33">
      <t>テンプ</t>
    </rPh>
    <phoneticPr fontId="2"/>
  </si>
  <si>
    <t>様式第４号（第９条関係）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2"/>
  </si>
  <si>
    <t>設置数量</t>
    <rPh sb="0" eb="2">
      <t>セッチ</t>
    </rPh>
    <rPh sb="2" eb="4">
      <t>スウリョウ</t>
    </rPh>
    <phoneticPr fontId="2"/>
  </si>
  <si>
    <t>　１　省エネルギー計算書は、原則、設備の型式番号ごとに提出してください。</t>
    <rPh sb="3" eb="4">
      <t>ショウ</t>
    </rPh>
    <rPh sb="9" eb="12">
      <t>ケイサンショ</t>
    </rPh>
    <rPh sb="14" eb="16">
      <t>ゲンソク</t>
    </rPh>
    <rPh sb="17" eb="19">
      <t>セツビ</t>
    </rPh>
    <rPh sb="20" eb="24">
      <t>カタシキバンゴウ</t>
    </rPh>
    <rPh sb="27" eb="29">
      <t>テイシュツ</t>
    </rPh>
    <phoneticPr fontId="2"/>
  </si>
  <si>
    <t>設備区分</t>
    <rPh sb="0" eb="2">
      <t>セツビ</t>
    </rPh>
    <rPh sb="2" eb="4">
      <t>クブン</t>
    </rPh>
    <phoneticPr fontId="2"/>
  </si>
  <si>
    <t>1台当たりの年間使用量</t>
    <rPh sb="6" eb="8">
      <t>ネンカン</t>
    </rPh>
    <rPh sb="8" eb="11">
      <t>シヨウリョウ</t>
    </rPh>
    <phoneticPr fontId="2"/>
  </si>
  <si>
    <t>月間平均稼働時間</t>
    <rPh sb="0" eb="2">
      <t>ゲッカン</t>
    </rPh>
    <rPh sb="2" eb="4">
      <t>ヘイキン</t>
    </rPh>
    <rPh sb="4" eb="6">
      <t>カドウ</t>
    </rPh>
    <rPh sb="6" eb="8">
      <t>ジカン</t>
    </rPh>
    <phoneticPr fontId="2"/>
  </si>
  <si>
    <t>工作機械</t>
    <rPh sb="0" eb="4">
      <t>コウサクキカイ</t>
    </rPh>
    <phoneticPr fontId="2"/>
  </si>
  <si>
    <t>プラスチック加工機械</t>
    <rPh sb="6" eb="8">
      <t>カコウ</t>
    </rPh>
    <rPh sb="8" eb="10">
      <t>キカイ</t>
    </rPh>
    <phoneticPr fontId="2"/>
  </si>
  <si>
    <t>プレス機械</t>
    <rPh sb="3" eb="5">
      <t>キカイ</t>
    </rPh>
    <phoneticPr fontId="2"/>
  </si>
  <si>
    <t>印刷機械</t>
    <rPh sb="0" eb="2">
      <t>インサツ</t>
    </rPh>
    <rPh sb="2" eb="4">
      <t>キカイ</t>
    </rPh>
    <phoneticPr fontId="2"/>
  </si>
  <si>
    <t>ダイカストマシン</t>
    <phoneticPr fontId="2"/>
  </si>
  <si>
    <t>低炭素工業炉</t>
    <rPh sb="0" eb="6">
      <t>テイタンソコウギョウロ</t>
    </rPh>
    <phoneticPr fontId="2"/>
  </si>
  <si>
    <t>　３　エネルギー使用量（電気以外）は、前年度１年間の使用量を入力してください。</t>
    <rPh sb="8" eb="11">
      <t>シヨウリョウ</t>
    </rPh>
    <rPh sb="12" eb="14">
      <t>デンキ</t>
    </rPh>
    <rPh sb="14" eb="16">
      <t>イガイ</t>
    </rPh>
    <rPh sb="19" eb="22">
      <t>ゼンネンド</t>
    </rPh>
    <rPh sb="23" eb="25">
      <t>ネンカン</t>
    </rPh>
    <rPh sb="26" eb="29">
      <t>シヨウリョウ</t>
    </rPh>
    <rPh sb="30" eb="32">
      <t>ニュウリョク</t>
    </rPh>
    <phoneticPr fontId="2"/>
  </si>
  <si>
    <t>　４　行が不足するときなどは、適宜、行の追加等をしてください。</t>
    <phoneticPr fontId="2"/>
  </si>
  <si>
    <t>　　（カタログ、メーカーが作成した計算式等）</t>
    <phoneticPr fontId="2"/>
  </si>
  <si>
    <t>１時間当たりの消費電力</t>
    <rPh sb="1" eb="3">
      <t>ジカン</t>
    </rPh>
    <rPh sb="3" eb="4">
      <t>ア</t>
    </rPh>
    <rPh sb="7" eb="11">
      <t>ショウヒデンリョク</t>
    </rPh>
    <phoneticPr fontId="2"/>
  </si>
  <si>
    <t>　５　１時間当たりの消費電力の根拠がわかる資料を添付してください。</t>
    <rPh sb="4" eb="6">
      <t>ジカン</t>
    </rPh>
    <rPh sb="6" eb="7">
      <t>ア</t>
    </rPh>
    <rPh sb="10" eb="14">
      <t>ショウヒデンリョク</t>
    </rPh>
    <rPh sb="15" eb="17">
      <t>コンキョ</t>
    </rPh>
    <rPh sb="21" eb="23">
      <t>シリョウ</t>
    </rPh>
    <rPh sb="24" eb="26">
      <t>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</si>
</sst>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#"/>
    <numFmt numFmtId="178" formatCode="#,##0.00_ "/>
    <numFmt numFmtId="179" formatCode="#,##0.00_);[Red]\(#,##0.00\)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176" fontId="1" fillId="0" borderId="1" xfId="0" applyNumberFormat="1" applyFont="1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78" fontId="1" fillId="0" borderId="16" xfId="0" applyNumberFormat="1" applyFont="1" applyBorder="1" applyAlignment="1">
      <alignment horizontal="center" vertical="center"/>
    </xf>
    <xf numFmtId="178" fontId="6" fillId="0" borderId="16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9" fontId="1" fillId="0" borderId="1" xfId="0" applyNumberFormat="1" applyFont="1" applyBorder="1" applyAlignment="1">
      <alignment horizontal="right" vertical="center"/>
    </xf>
    <xf numFmtId="179" fontId="1" fillId="0" borderId="4" xfId="0" applyNumberFormat="1" applyFont="1" applyBorder="1" applyAlignment="1">
      <alignment horizontal="right" vertical="center"/>
    </xf>
    <xf numFmtId="178" fontId="1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178" fontId="1" fillId="0" borderId="4" xfId="0" applyNumberFormat="1" applyFont="1" applyBorder="1" applyAlignment="1">
      <alignment horizontal="right" vertical="center"/>
    </xf>
    <xf numFmtId="178" fontId="1" fillId="0" borderId="1" xfId="0" applyNumberFormat="1" applyFont="1" applyBorder="1" applyAlignment="1">
      <alignment horizontal="right" vertical="center"/>
    </xf>
    <xf numFmtId="178" fontId="1" fillId="0" borderId="16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9" fontId="1" fillId="0" borderId="19" xfId="0" applyNumberFormat="1" applyFont="1" applyBorder="1" applyAlignment="1">
      <alignment horizontal="right" vertical="center"/>
    </xf>
    <xf numFmtId="179" fontId="1" fillId="0" borderId="20" xfId="0" applyNumberFormat="1" applyFont="1" applyBorder="1" applyAlignment="1">
      <alignment horizontal="right" vertical="center"/>
    </xf>
    <xf numFmtId="178" fontId="1" fillId="0" borderId="25" xfId="0" applyNumberFormat="1" applyFont="1" applyBorder="1" applyAlignment="1">
      <alignment horizontal="right" vertical="center"/>
    </xf>
    <xf numFmtId="178" fontId="1" fillId="0" borderId="26" xfId="0" applyNumberFormat="1" applyFont="1" applyBorder="1" applyAlignment="1">
      <alignment horizontal="right" vertical="center"/>
    </xf>
    <xf numFmtId="177" fontId="7" fillId="0" borderId="5" xfId="0" applyNumberFormat="1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9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0"/>
  <sheetViews>
    <sheetView tabSelected="1" view="pageBreakPreview" zoomScaleNormal="100" zoomScaleSheetLayoutView="100" workbookViewId="0">
      <selection activeCell="P42" sqref="P42"/>
    </sheetView>
  </sheetViews>
  <sheetFormatPr defaultColWidth="9" defaultRowHeight="17.399999999999999" x14ac:dyDescent="0.2"/>
  <cols>
    <col min="1" max="1" width="2.44140625" style="1" customWidth="1"/>
    <col min="2" max="6" width="9" style="1"/>
    <col min="7" max="7" width="15" style="1" bestFit="1" customWidth="1"/>
    <col min="8" max="9" width="9" style="1"/>
    <col min="10" max="10" width="15" style="1" bestFit="1" customWidth="1"/>
    <col min="11" max="11" width="2.44140625" style="1" customWidth="1"/>
    <col min="12" max="16384" width="9" style="1"/>
  </cols>
  <sheetData>
    <row r="1" spans="1:11" x14ac:dyDescent="0.2">
      <c r="A1" s="1" t="s">
        <v>80</v>
      </c>
    </row>
    <row r="3" spans="1:11" ht="19.2" x14ac:dyDescent="0.2">
      <c r="A3" s="38" t="s">
        <v>4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ht="18" thickBot="1" x14ac:dyDescent="0.25">
      <c r="A5" s="2"/>
      <c r="B5" s="25" t="s">
        <v>6</v>
      </c>
      <c r="C5" s="25"/>
      <c r="D5" s="25"/>
      <c r="E5" s="25"/>
      <c r="F5" s="25"/>
      <c r="G5" s="25"/>
      <c r="H5" s="25"/>
      <c r="I5" s="25"/>
      <c r="J5" s="25"/>
      <c r="K5" s="2"/>
    </row>
    <row r="6" spans="1:11" ht="18" thickBot="1" x14ac:dyDescent="0.25">
      <c r="B6" s="45"/>
      <c r="C6" s="46"/>
      <c r="D6" s="46"/>
      <c r="E6" s="27" t="s">
        <v>7</v>
      </c>
      <c r="F6" s="27"/>
      <c r="G6" s="27"/>
      <c r="H6" s="27" t="s">
        <v>8</v>
      </c>
      <c r="I6" s="27"/>
      <c r="J6" s="28"/>
    </row>
    <row r="7" spans="1:11" ht="18" thickTop="1" x14ac:dyDescent="0.2">
      <c r="B7" s="33" t="s">
        <v>9</v>
      </c>
      <c r="C7" s="34"/>
      <c r="D7" s="34"/>
      <c r="E7" s="34"/>
      <c r="F7" s="34"/>
      <c r="G7" s="34"/>
      <c r="H7" s="34"/>
      <c r="I7" s="34"/>
      <c r="J7" s="50"/>
    </row>
    <row r="8" spans="1:11" x14ac:dyDescent="0.2">
      <c r="B8" s="23" t="s">
        <v>10</v>
      </c>
      <c r="C8" s="24"/>
      <c r="D8" s="24"/>
      <c r="E8" s="24"/>
      <c r="F8" s="24"/>
      <c r="G8" s="24"/>
      <c r="H8" s="24"/>
      <c r="I8" s="24"/>
      <c r="J8" s="44"/>
    </row>
    <row r="9" spans="1:11" x14ac:dyDescent="0.2">
      <c r="B9" s="23" t="s">
        <v>83</v>
      </c>
      <c r="C9" s="24"/>
      <c r="D9" s="24"/>
      <c r="E9" s="24"/>
      <c r="F9" s="24"/>
      <c r="G9" s="24"/>
      <c r="H9" s="24"/>
      <c r="I9" s="24"/>
      <c r="J9" s="44"/>
    </row>
    <row r="10" spans="1:11" ht="18" thickBot="1" x14ac:dyDescent="0.25">
      <c r="B10" s="41" t="s">
        <v>81</v>
      </c>
      <c r="C10" s="42"/>
      <c r="D10" s="42"/>
      <c r="E10" s="43"/>
      <c r="F10" s="51"/>
      <c r="G10" s="52"/>
      <c r="H10" s="43"/>
      <c r="I10" s="51"/>
      <c r="J10" s="53"/>
    </row>
    <row r="11" spans="1:11" x14ac:dyDescent="0.2">
      <c r="B11" s="2"/>
      <c r="C11" s="2"/>
      <c r="D11" s="2"/>
      <c r="E11" s="2"/>
      <c r="F11" s="2"/>
      <c r="G11" s="2"/>
      <c r="H11" s="2"/>
      <c r="I11" s="2"/>
      <c r="J11" s="2"/>
    </row>
    <row r="12" spans="1:11" ht="18" thickBot="1" x14ac:dyDescent="0.25">
      <c r="B12" s="25" t="s">
        <v>77</v>
      </c>
      <c r="C12" s="25"/>
      <c r="D12" s="25"/>
      <c r="E12" s="25"/>
      <c r="F12" s="25"/>
      <c r="G12" s="25"/>
      <c r="H12" s="25"/>
      <c r="I12" s="25"/>
      <c r="J12" s="25"/>
    </row>
    <row r="13" spans="1:11" ht="18" thickBot="1" x14ac:dyDescent="0.25">
      <c r="B13" s="45" t="s">
        <v>84</v>
      </c>
      <c r="C13" s="46"/>
      <c r="D13" s="46"/>
      <c r="E13" s="27" t="s">
        <v>7</v>
      </c>
      <c r="F13" s="27"/>
      <c r="G13" s="27"/>
      <c r="H13" s="27" t="s">
        <v>8</v>
      </c>
      <c r="I13" s="27"/>
      <c r="J13" s="28"/>
    </row>
    <row r="14" spans="1:11" ht="18" thickTop="1" x14ac:dyDescent="0.2">
      <c r="B14" s="33" t="s">
        <v>95</v>
      </c>
      <c r="C14" s="34"/>
      <c r="D14" s="39"/>
      <c r="E14" s="47"/>
      <c r="F14" s="47"/>
      <c r="G14" s="5" t="s">
        <v>11</v>
      </c>
      <c r="H14" s="47"/>
      <c r="I14" s="47"/>
      <c r="J14" s="6" t="s">
        <v>0</v>
      </c>
    </row>
    <row r="15" spans="1:11" x14ac:dyDescent="0.2">
      <c r="B15" s="23" t="s">
        <v>85</v>
      </c>
      <c r="C15" s="24"/>
      <c r="D15" s="40"/>
      <c r="E15" s="48"/>
      <c r="F15" s="48"/>
      <c r="G15" s="3" t="s">
        <v>12</v>
      </c>
      <c r="H15" s="48"/>
      <c r="I15" s="48"/>
      <c r="J15" s="7" t="s">
        <v>12</v>
      </c>
    </row>
    <row r="16" spans="1:11" ht="18" thickBot="1" x14ac:dyDescent="0.25">
      <c r="B16" s="41" t="s">
        <v>5</v>
      </c>
      <c r="C16" s="42"/>
      <c r="D16" s="43"/>
      <c r="E16" s="49">
        <f>E14*E15*12</f>
        <v>0</v>
      </c>
      <c r="F16" s="49"/>
      <c r="G16" s="10" t="s">
        <v>13</v>
      </c>
      <c r="H16" s="49">
        <f>H14*H15*12</f>
        <v>0</v>
      </c>
      <c r="I16" s="49"/>
      <c r="J16" s="11" t="s">
        <v>1</v>
      </c>
    </row>
    <row r="17" spans="2:10" x14ac:dyDescent="0.2">
      <c r="B17" s="2"/>
      <c r="C17" s="2"/>
      <c r="D17" s="2"/>
      <c r="E17" s="4"/>
      <c r="F17" s="4"/>
      <c r="G17" s="2"/>
      <c r="H17" s="4"/>
      <c r="I17" s="4"/>
      <c r="J17" s="2"/>
    </row>
    <row r="18" spans="2:10" ht="18" thickBot="1" x14ac:dyDescent="0.25">
      <c r="B18" s="25" t="s">
        <v>78</v>
      </c>
      <c r="C18" s="25"/>
      <c r="D18" s="25"/>
      <c r="E18" s="25"/>
      <c r="F18" s="25"/>
      <c r="G18" s="25"/>
      <c r="H18" s="25"/>
      <c r="I18" s="25"/>
      <c r="J18" s="25"/>
    </row>
    <row r="19" spans="2:10" ht="18" thickBot="1" x14ac:dyDescent="0.25">
      <c r="B19" s="26" t="s">
        <v>30</v>
      </c>
      <c r="C19" s="27"/>
      <c r="D19" s="27"/>
      <c r="E19" s="27" t="s">
        <v>7</v>
      </c>
      <c r="F19" s="27"/>
      <c r="G19" s="27"/>
      <c r="H19" s="27" t="s">
        <v>8</v>
      </c>
      <c r="I19" s="27"/>
      <c r="J19" s="28"/>
    </row>
    <row r="20" spans="2:10" ht="18" thickTop="1" x14ac:dyDescent="0.2">
      <c r="B20" s="33" t="s">
        <v>15</v>
      </c>
      <c r="C20" s="34"/>
      <c r="D20" s="34"/>
      <c r="E20" s="37"/>
      <c r="F20" s="37"/>
      <c r="G20" s="5" t="s">
        <v>58</v>
      </c>
      <c r="H20" s="37"/>
      <c r="I20" s="37"/>
      <c r="J20" s="6" t="s">
        <v>57</v>
      </c>
    </row>
    <row r="21" spans="2:10" x14ac:dyDescent="0.2">
      <c r="B21" s="23" t="s">
        <v>17</v>
      </c>
      <c r="C21" s="24"/>
      <c r="D21" s="24"/>
      <c r="E21" s="54"/>
      <c r="F21" s="54"/>
      <c r="G21" s="3" t="s">
        <v>59</v>
      </c>
      <c r="H21" s="54"/>
      <c r="I21" s="54"/>
      <c r="J21" s="7" t="s">
        <v>57</v>
      </c>
    </row>
    <row r="22" spans="2:10" x14ac:dyDescent="0.2">
      <c r="B22" s="23" t="s">
        <v>55</v>
      </c>
      <c r="C22" s="24"/>
      <c r="D22" s="24"/>
      <c r="E22" s="54"/>
      <c r="F22" s="54"/>
      <c r="G22" s="3" t="s">
        <v>61</v>
      </c>
      <c r="H22" s="54"/>
      <c r="I22" s="54"/>
      <c r="J22" s="7" t="s">
        <v>60</v>
      </c>
    </row>
    <row r="23" spans="2:10" x14ac:dyDescent="0.2">
      <c r="B23" s="23" t="s">
        <v>19</v>
      </c>
      <c r="C23" s="24"/>
      <c r="D23" s="24"/>
      <c r="E23" s="54"/>
      <c r="F23" s="54"/>
      <c r="G23" s="3" t="s">
        <v>63</v>
      </c>
      <c r="H23" s="54"/>
      <c r="I23" s="54"/>
      <c r="J23" s="7" t="s">
        <v>62</v>
      </c>
    </row>
    <row r="24" spans="2:10" x14ac:dyDescent="0.2">
      <c r="B24" s="23" t="s">
        <v>21</v>
      </c>
      <c r="C24" s="24"/>
      <c r="D24" s="24"/>
      <c r="E24" s="54"/>
      <c r="F24" s="54"/>
      <c r="G24" s="3" t="s">
        <v>62</v>
      </c>
      <c r="H24" s="54"/>
      <c r="I24" s="54"/>
      <c r="J24" s="7" t="s">
        <v>62</v>
      </c>
    </row>
    <row r="25" spans="2:10" x14ac:dyDescent="0.2">
      <c r="B25" s="23" t="s">
        <v>23</v>
      </c>
      <c r="C25" s="24"/>
      <c r="D25" s="24"/>
      <c r="E25" s="54"/>
      <c r="F25" s="54"/>
      <c r="G25" s="3" t="s">
        <v>62</v>
      </c>
      <c r="H25" s="54"/>
      <c r="I25" s="54"/>
      <c r="J25" s="7" t="s">
        <v>62</v>
      </c>
    </row>
    <row r="26" spans="2:10" ht="18" thickBot="1" x14ac:dyDescent="0.25">
      <c r="B26" s="9" t="s">
        <v>24</v>
      </c>
      <c r="C26" s="31"/>
      <c r="D26" s="32"/>
      <c r="E26" s="29"/>
      <c r="F26" s="29"/>
      <c r="G26" s="10"/>
      <c r="H26" s="30"/>
      <c r="I26" s="30"/>
      <c r="J26" s="11"/>
    </row>
    <row r="27" spans="2:10" x14ac:dyDescent="0.2">
      <c r="B27" s="2"/>
      <c r="C27" s="2"/>
      <c r="D27" s="2"/>
      <c r="E27" s="2"/>
      <c r="F27" s="2"/>
      <c r="G27" s="2"/>
      <c r="H27" s="2"/>
      <c r="I27" s="2"/>
      <c r="J27" s="2"/>
    </row>
    <row r="28" spans="2:10" ht="18" thickBot="1" x14ac:dyDescent="0.25">
      <c r="B28" s="25" t="s">
        <v>27</v>
      </c>
      <c r="C28" s="25"/>
      <c r="D28" s="25"/>
      <c r="E28" s="25"/>
      <c r="F28" s="25"/>
      <c r="G28" s="25"/>
      <c r="H28" s="25"/>
      <c r="I28" s="25"/>
      <c r="J28" s="25"/>
    </row>
    <row r="29" spans="2:10" ht="18" thickBot="1" x14ac:dyDescent="0.25">
      <c r="B29" s="26"/>
      <c r="C29" s="27"/>
      <c r="D29" s="27"/>
      <c r="E29" s="27" t="s">
        <v>7</v>
      </c>
      <c r="F29" s="27"/>
      <c r="G29" s="27"/>
      <c r="H29" s="27" t="s">
        <v>8</v>
      </c>
      <c r="I29" s="27"/>
      <c r="J29" s="28"/>
    </row>
    <row r="30" spans="2:10" ht="18" thickTop="1" x14ac:dyDescent="0.2">
      <c r="B30" s="33" t="s">
        <v>25</v>
      </c>
      <c r="C30" s="34"/>
      <c r="D30" s="34"/>
      <c r="E30" s="36">
        <f>$E10*E16*【編集禁止】ドロップリスト!G3</f>
        <v>0</v>
      </c>
      <c r="F30" s="36"/>
      <c r="G30" s="12" t="s">
        <v>28</v>
      </c>
      <c r="H30" s="36">
        <f>$H10*H16*【編集禁止】ドロップリスト!G3</f>
        <v>0</v>
      </c>
      <c r="I30" s="36"/>
      <c r="J30" s="13" t="s">
        <v>28</v>
      </c>
    </row>
    <row r="31" spans="2:10" x14ac:dyDescent="0.2">
      <c r="B31" s="23" t="s">
        <v>14</v>
      </c>
      <c r="C31" s="24"/>
      <c r="D31" s="24"/>
      <c r="E31" s="35">
        <f>$E10*E20*【編集禁止】ドロップリスト!E19</f>
        <v>0</v>
      </c>
      <c r="F31" s="35"/>
      <c r="G31" s="12" t="s">
        <v>28</v>
      </c>
      <c r="H31" s="35">
        <f>$H10*H20*【編集禁止】ドロップリスト!E19</f>
        <v>0</v>
      </c>
      <c r="I31" s="35"/>
      <c r="J31" s="13" t="s">
        <v>28</v>
      </c>
    </row>
    <row r="32" spans="2:10" x14ac:dyDescent="0.2">
      <c r="B32" s="23" t="s">
        <v>16</v>
      </c>
      <c r="C32" s="24"/>
      <c r="D32" s="24"/>
      <c r="E32" s="35">
        <f>$E10*E21*【編集禁止】ドロップリスト!E21</f>
        <v>0</v>
      </c>
      <c r="F32" s="35"/>
      <c r="G32" s="12" t="s">
        <v>28</v>
      </c>
      <c r="H32" s="35">
        <f>$H10*H21*【編集禁止】ドロップリスト!E21</f>
        <v>0</v>
      </c>
      <c r="I32" s="35"/>
      <c r="J32" s="13" t="s">
        <v>28</v>
      </c>
    </row>
    <row r="33" spans="2:10" x14ac:dyDescent="0.2">
      <c r="B33" s="23" t="s">
        <v>55</v>
      </c>
      <c r="C33" s="24"/>
      <c r="D33" s="24"/>
      <c r="E33" s="35">
        <f>$E10*E22*【編集禁止】ドロップリスト!E26</f>
        <v>0</v>
      </c>
      <c r="F33" s="35"/>
      <c r="G33" s="12" t="s">
        <v>28</v>
      </c>
      <c r="H33" s="35">
        <f>$H10*H22*【編集禁止】ドロップリスト!E26</f>
        <v>0</v>
      </c>
      <c r="I33" s="35"/>
      <c r="J33" s="13" t="s">
        <v>28</v>
      </c>
    </row>
    <row r="34" spans="2:10" x14ac:dyDescent="0.2">
      <c r="B34" s="23" t="s">
        <v>18</v>
      </c>
      <c r="C34" s="24"/>
      <c r="D34" s="24"/>
      <c r="E34" s="35">
        <f>$E10*E23*【編集禁止】ドロップリスト!E15</f>
        <v>0</v>
      </c>
      <c r="F34" s="35"/>
      <c r="G34" s="12" t="s">
        <v>28</v>
      </c>
      <c r="H34" s="35">
        <f>$H10*H23*【編集禁止】ドロップリスト!E15</f>
        <v>0</v>
      </c>
      <c r="I34" s="35"/>
      <c r="J34" s="13" t="s">
        <v>28</v>
      </c>
    </row>
    <row r="35" spans="2:10" x14ac:dyDescent="0.2">
      <c r="B35" s="23" t="s">
        <v>20</v>
      </c>
      <c r="C35" s="24"/>
      <c r="D35" s="24"/>
      <c r="E35" s="35">
        <f>$E10*E24*【編集禁止】ドロップリスト!E16</f>
        <v>0</v>
      </c>
      <c r="F35" s="35"/>
      <c r="G35" s="12" t="s">
        <v>28</v>
      </c>
      <c r="H35" s="35">
        <f>$H10*H24*【編集禁止】ドロップリスト!E16</f>
        <v>0</v>
      </c>
      <c r="I35" s="35"/>
      <c r="J35" s="13" t="s">
        <v>28</v>
      </c>
    </row>
    <row r="36" spans="2:10" x14ac:dyDescent="0.2">
      <c r="B36" s="23" t="s">
        <v>22</v>
      </c>
      <c r="C36" s="24"/>
      <c r="D36" s="24"/>
      <c r="E36" s="35">
        <f>$E10*E25*【編集禁止】ドロップリスト!E17</f>
        <v>0</v>
      </c>
      <c r="F36" s="35"/>
      <c r="G36" s="12" t="s">
        <v>28</v>
      </c>
      <c r="H36" s="35">
        <f>$H10*H25*【編集禁止】ドロップリスト!E17</f>
        <v>0</v>
      </c>
      <c r="I36" s="35"/>
      <c r="J36" s="13" t="s">
        <v>28</v>
      </c>
    </row>
    <row r="37" spans="2:10" x14ac:dyDescent="0.2">
      <c r="B37" s="8" t="s">
        <v>24</v>
      </c>
      <c r="C37" s="59">
        <f>C26</f>
        <v>0</v>
      </c>
      <c r="D37" s="60"/>
      <c r="E37" s="35"/>
      <c r="F37" s="35"/>
      <c r="G37" s="12"/>
      <c r="H37" s="35"/>
      <c r="I37" s="35"/>
      <c r="J37" s="13"/>
    </row>
    <row r="38" spans="2:10" ht="18" thickBot="1" x14ac:dyDescent="0.25">
      <c r="B38" s="41" t="s">
        <v>26</v>
      </c>
      <c r="C38" s="42"/>
      <c r="D38" s="42"/>
      <c r="E38" s="55">
        <f>SUM(E30:F37)</f>
        <v>0</v>
      </c>
      <c r="F38" s="56"/>
      <c r="G38" s="14" t="s">
        <v>28</v>
      </c>
      <c r="H38" s="55">
        <f>SUM(H30:I37)</f>
        <v>0</v>
      </c>
      <c r="I38" s="56"/>
      <c r="J38" s="15" t="s">
        <v>28</v>
      </c>
    </row>
    <row r="40" spans="2:10" ht="18" thickBot="1" x14ac:dyDescent="0.25">
      <c r="B40" s="25" t="s">
        <v>29</v>
      </c>
      <c r="C40" s="25"/>
      <c r="D40" s="25"/>
      <c r="E40" s="25"/>
      <c r="F40" s="25"/>
      <c r="G40" s="25"/>
      <c r="H40" s="25"/>
      <c r="I40" s="25"/>
      <c r="J40" s="25"/>
    </row>
    <row r="41" spans="2:10" ht="18" thickBot="1" x14ac:dyDescent="0.25">
      <c r="C41" s="57">
        <f>E38-H38</f>
        <v>0</v>
      </c>
      <c r="D41" s="58"/>
      <c r="E41" s="16" t="s">
        <v>28</v>
      </c>
    </row>
    <row r="43" spans="2:10" x14ac:dyDescent="0.2">
      <c r="B43" s="1" t="s">
        <v>76</v>
      </c>
    </row>
    <row r="44" spans="2:10" x14ac:dyDescent="0.2">
      <c r="B44" s="1" t="s">
        <v>82</v>
      </c>
    </row>
    <row r="45" spans="2:10" x14ac:dyDescent="0.2">
      <c r="B45" s="1" t="s">
        <v>79</v>
      </c>
    </row>
    <row r="46" spans="2:10" x14ac:dyDescent="0.2">
      <c r="B46" s="22" t="s">
        <v>92</v>
      </c>
    </row>
    <row r="47" spans="2:10" x14ac:dyDescent="0.2">
      <c r="B47" s="22" t="s">
        <v>93</v>
      </c>
    </row>
    <row r="48" spans="2:10" x14ac:dyDescent="0.2">
      <c r="B48" s="1" t="s">
        <v>96</v>
      </c>
    </row>
    <row r="49" spans="2:2" x14ac:dyDescent="0.2">
      <c r="B49" s="1" t="s">
        <v>94</v>
      </c>
    </row>
    <row r="50" spans="2:2" x14ac:dyDescent="0.2">
      <c r="B50" s="22"/>
    </row>
  </sheetData>
  <mergeCells count="88">
    <mergeCell ref="H38:I38"/>
    <mergeCell ref="B40:J40"/>
    <mergeCell ref="C41:D41"/>
    <mergeCell ref="H35:I35"/>
    <mergeCell ref="H36:I36"/>
    <mergeCell ref="E37:F37"/>
    <mergeCell ref="H37:I37"/>
    <mergeCell ref="C37:D37"/>
    <mergeCell ref="B35:D35"/>
    <mergeCell ref="B36:D36"/>
    <mergeCell ref="B38:D38"/>
    <mergeCell ref="E36:F36"/>
    <mergeCell ref="E35:F35"/>
    <mergeCell ref="E38:F38"/>
    <mergeCell ref="H31:I31"/>
    <mergeCell ref="H32:I32"/>
    <mergeCell ref="H33:I33"/>
    <mergeCell ref="H34:I34"/>
    <mergeCell ref="E30:F30"/>
    <mergeCell ref="E31:F31"/>
    <mergeCell ref="E32:F32"/>
    <mergeCell ref="E33:F33"/>
    <mergeCell ref="H21:I21"/>
    <mergeCell ref="B21:D21"/>
    <mergeCell ref="B22:D22"/>
    <mergeCell ref="E25:F25"/>
    <mergeCell ref="E23:F23"/>
    <mergeCell ref="E24:F24"/>
    <mergeCell ref="H23:I23"/>
    <mergeCell ref="H24:I24"/>
    <mergeCell ref="H22:I22"/>
    <mergeCell ref="B23:D23"/>
    <mergeCell ref="E22:F22"/>
    <mergeCell ref="E21:F21"/>
    <mergeCell ref="H25:I25"/>
    <mergeCell ref="B13:D13"/>
    <mergeCell ref="H14:I14"/>
    <mergeCell ref="H15:I15"/>
    <mergeCell ref="H16:I16"/>
    <mergeCell ref="E7:G7"/>
    <mergeCell ref="E8:G8"/>
    <mergeCell ref="H7:J7"/>
    <mergeCell ref="H8:J8"/>
    <mergeCell ref="E13:G13"/>
    <mergeCell ref="H13:J13"/>
    <mergeCell ref="B12:J12"/>
    <mergeCell ref="B10:D10"/>
    <mergeCell ref="E10:G10"/>
    <mergeCell ref="H10:J10"/>
    <mergeCell ref="A3:K3"/>
    <mergeCell ref="B14:D14"/>
    <mergeCell ref="B15:D15"/>
    <mergeCell ref="B16:D16"/>
    <mergeCell ref="E6:G6"/>
    <mergeCell ref="H6:J6"/>
    <mergeCell ref="B5:J5"/>
    <mergeCell ref="B7:D7"/>
    <mergeCell ref="B8:D8"/>
    <mergeCell ref="E9:G9"/>
    <mergeCell ref="H9:J9"/>
    <mergeCell ref="B6:D6"/>
    <mergeCell ref="E14:F14"/>
    <mergeCell ref="E15:F15"/>
    <mergeCell ref="E16:F16"/>
    <mergeCell ref="B9:D9"/>
    <mergeCell ref="B18:J18"/>
    <mergeCell ref="E19:G19"/>
    <mergeCell ref="H19:J19"/>
    <mergeCell ref="B19:D19"/>
    <mergeCell ref="B20:D20"/>
    <mergeCell ref="E20:F20"/>
    <mergeCell ref="H20:I20"/>
    <mergeCell ref="B33:D33"/>
    <mergeCell ref="B34:D34"/>
    <mergeCell ref="B24:D24"/>
    <mergeCell ref="B28:J28"/>
    <mergeCell ref="B29:D29"/>
    <mergeCell ref="E29:G29"/>
    <mergeCell ref="H29:J29"/>
    <mergeCell ref="B25:D25"/>
    <mergeCell ref="E26:F26"/>
    <mergeCell ref="H26:I26"/>
    <mergeCell ref="C26:D26"/>
    <mergeCell ref="B30:D30"/>
    <mergeCell ref="B31:D31"/>
    <mergeCell ref="B32:D32"/>
    <mergeCell ref="E34:F34"/>
    <mergeCell ref="H30:I30"/>
  </mergeCells>
  <phoneticPr fontId="2"/>
  <conditionalFormatting sqref="E7:J9">
    <cfRule type="cellIs" dxfId="8" priority="10" operator="equal">
      <formula>""</formula>
    </cfRule>
  </conditionalFormatting>
  <conditionalFormatting sqref="E10">
    <cfRule type="cellIs" dxfId="7" priority="9" operator="equal">
      <formula>""</formula>
    </cfRule>
  </conditionalFormatting>
  <conditionalFormatting sqref="H10">
    <cfRule type="cellIs" dxfId="6" priority="8" operator="equal">
      <formula>""</formula>
    </cfRule>
  </conditionalFormatting>
  <conditionalFormatting sqref="E14:F15">
    <cfRule type="cellIs" dxfId="5" priority="7" operator="equal">
      <formula>""</formula>
    </cfRule>
  </conditionalFormatting>
  <conditionalFormatting sqref="H14:I15">
    <cfRule type="cellIs" dxfId="4" priority="6" operator="equal">
      <formula>""</formula>
    </cfRule>
  </conditionalFormatting>
  <conditionalFormatting sqref="E20:F25">
    <cfRule type="cellIs" dxfId="3" priority="5" operator="equal">
      <formula>""</formula>
    </cfRule>
  </conditionalFormatting>
  <conditionalFormatting sqref="H20:I25">
    <cfRule type="cellIs" dxfId="2" priority="3" operator="equal">
      <formula>""</formula>
    </cfRule>
  </conditionalFormatting>
  <conditionalFormatting sqref="C26:J26">
    <cfRule type="cellIs" dxfId="1" priority="2" operator="equal">
      <formula>""</formula>
    </cfRule>
  </conditionalFormatting>
  <conditionalFormatting sqref="C37:J37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86" fitToHeight="0" orientation="portrait" blackAndWhite="1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000-000000000000}">
          <x14:formula1>
            <xm:f>【編集禁止】ドロップリスト!$B$3:$B$8</xm:f>
          </x14:formula1>
          <xm:sqref>E9:J9</xm:sqref>
        </x14:dataValidation>
        <x14:dataValidation type="list" allowBlank="1" showInputMessage="1" showErrorMessage="1" xr:uid="{00000000-0002-0000-0000-000001000000}">
          <x14:formula1>
            <xm:f>【編集禁止】ドロップリスト!$C$3:$C$26</xm:f>
          </x14:formula1>
          <xm:sqref>C26:D26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6"/>
  <sheetViews>
    <sheetView zoomScaleNormal="100" workbookViewId="0">
      <selection activeCell="B9" sqref="B9"/>
    </sheetView>
  </sheetViews>
  <sheetFormatPr defaultColWidth="9" defaultRowHeight="17.399999999999999" x14ac:dyDescent="0.2"/>
  <cols>
    <col min="1" max="1" width="9" style="1"/>
    <col min="2" max="2" width="32.88671875" style="1" bestFit="1" customWidth="1"/>
    <col min="3" max="3" width="34.109375" style="1" bestFit="1" customWidth="1"/>
    <col min="4" max="4" width="17" style="1" bestFit="1" customWidth="1"/>
    <col min="5" max="5" width="6.6640625" style="1" bestFit="1" customWidth="1"/>
    <col min="6" max="6" width="17.44140625" style="1" bestFit="1" customWidth="1"/>
    <col min="7" max="7" width="15.33203125" style="1" bestFit="1" customWidth="1"/>
    <col min="8" max="16384" width="9" style="1"/>
  </cols>
  <sheetData>
    <row r="1" spans="1:7" x14ac:dyDescent="0.2">
      <c r="A1" s="1" t="s">
        <v>75</v>
      </c>
    </row>
    <row r="2" spans="1:7" x14ac:dyDescent="0.2">
      <c r="B2" s="20" t="s">
        <v>83</v>
      </c>
      <c r="C2" s="21" t="s">
        <v>2</v>
      </c>
      <c r="D2" s="21" t="s">
        <v>3</v>
      </c>
      <c r="E2" s="21" t="s">
        <v>53</v>
      </c>
      <c r="F2" s="21" t="s">
        <v>70</v>
      </c>
      <c r="G2" s="21" t="s">
        <v>72</v>
      </c>
    </row>
    <row r="3" spans="1:7" x14ac:dyDescent="0.2">
      <c r="B3" s="18" t="s">
        <v>86</v>
      </c>
      <c r="C3" s="17" t="s">
        <v>31</v>
      </c>
      <c r="D3" s="17" t="s">
        <v>65</v>
      </c>
      <c r="E3" s="19">
        <v>2.61</v>
      </c>
      <c r="F3" s="17" t="s">
        <v>71</v>
      </c>
      <c r="G3" s="17">
        <v>3.77E-4</v>
      </c>
    </row>
    <row r="4" spans="1:7" x14ac:dyDescent="0.2">
      <c r="B4" s="18" t="s">
        <v>87</v>
      </c>
      <c r="C4" s="17" t="s">
        <v>32</v>
      </c>
      <c r="D4" s="17" t="s">
        <v>64</v>
      </c>
      <c r="E4" s="19">
        <v>2.33</v>
      </c>
    </row>
    <row r="5" spans="1:7" x14ac:dyDescent="0.2">
      <c r="B5" s="18" t="s">
        <v>88</v>
      </c>
      <c r="C5" s="17" t="s">
        <v>33</v>
      </c>
      <c r="D5" s="17" t="s">
        <v>64</v>
      </c>
      <c r="E5" s="19">
        <v>2.52</v>
      </c>
    </row>
    <row r="6" spans="1:7" x14ac:dyDescent="0.2">
      <c r="B6" s="18" t="s">
        <v>89</v>
      </c>
      <c r="C6" s="17" t="s">
        <v>34</v>
      </c>
      <c r="D6" s="17" t="s">
        <v>64</v>
      </c>
      <c r="E6" s="19">
        <v>3.17</v>
      </c>
    </row>
    <row r="7" spans="1:7" x14ac:dyDescent="0.2">
      <c r="B7" s="18" t="s">
        <v>90</v>
      </c>
      <c r="C7" s="17" t="s">
        <v>35</v>
      </c>
      <c r="D7" s="17" t="s">
        <v>64</v>
      </c>
      <c r="E7" s="19">
        <v>2.78</v>
      </c>
    </row>
    <row r="8" spans="1:7" x14ac:dyDescent="0.2">
      <c r="B8" s="18" t="s">
        <v>91</v>
      </c>
      <c r="C8" s="17" t="s">
        <v>36</v>
      </c>
      <c r="D8" s="17" t="s">
        <v>64</v>
      </c>
      <c r="E8" s="19">
        <v>2.86</v>
      </c>
    </row>
    <row r="9" spans="1:7" x14ac:dyDescent="0.2">
      <c r="B9" s="18"/>
      <c r="C9" s="17" t="s">
        <v>37</v>
      </c>
      <c r="D9" s="17" t="s">
        <v>64</v>
      </c>
      <c r="E9" s="19">
        <v>3.12</v>
      </c>
    </row>
    <row r="10" spans="1:7" x14ac:dyDescent="0.2">
      <c r="B10" s="18"/>
      <c r="C10" s="17" t="s">
        <v>38</v>
      </c>
      <c r="D10" s="17" t="s">
        <v>69</v>
      </c>
      <c r="E10" s="19">
        <v>2.38</v>
      </c>
    </row>
    <row r="11" spans="1:7" x14ac:dyDescent="0.2">
      <c r="B11" s="18"/>
      <c r="C11" s="17" t="s">
        <v>39</v>
      </c>
      <c r="D11" s="17" t="s">
        <v>68</v>
      </c>
      <c r="E11" s="19">
        <v>2.62</v>
      </c>
    </row>
    <row r="12" spans="1:7" x14ac:dyDescent="0.2">
      <c r="B12" s="18"/>
      <c r="C12" s="17" t="s">
        <v>40</v>
      </c>
      <c r="D12" s="17" t="s">
        <v>68</v>
      </c>
      <c r="E12" s="19">
        <v>2.3199999999999998</v>
      </c>
    </row>
    <row r="13" spans="1:7" x14ac:dyDescent="0.2">
      <c r="B13" s="18"/>
      <c r="C13" s="17" t="s">
        <v>41</v>
      </c>
      <c r="D13" s="17" t="s">
        <v>68</v>
      </c>
      <c r="E13" s="19">
        <v>2.2400000000000002</v>
      </c>
    </row>
    <row r="14" spans="1:7" x14ac:dyDescent="0.2">
      <c r="B14" s="18"/>
      <c r="C14" s="17" t="s">
        <v>56</v>
      </c>
      <c r="D14" s="17" t="s">
        <v>68</v>
      </c>
      <c r="E14" s="19">
        <v>2.46</v>
      </c>
    </row>
    <row r="15" spans="1:7" x14ac:dyDescent="0.2">
      <c r="B15" s="18"/>
      <c r="C15" s="17" t="s">
        <v>42</v>
      </c>
      <c r="D15" s="17" t="s">
        <v>68</v>
      </c>
      <c r="E15" s="19">
        <v>2.4900000000000002</v>
      </c>
    </row>
    <row r="16" spans="1:7" x14ac:dyDescent="0.2">
      <c r="B16" s="18"/>
      <c r="C16" s="17" t="s">
        <v>43</v>
      </c>
      <c r="D16" s="17" t="s">
        <v>68</v>
      </c>
      <c r="E16" s="19">
        <v>2.58</v>
      </c>
    </row>
    <row r="17" spans="2:5" x14ac:dyDescent="0.2">
      <c r="B17" s="18"/>
      <c r="C17" s="17" t="s">
        <v>44</v>
      </c>
      <c r="D17" s="17" t="s">
        <v>68</v>
      </c>
      <c r="E17" s="19">
        <v>2.71</v>
      </c>
    </row>
    <row r="18" spans="2:5" x14ac:dyDescent="0.2">
      <c r="C18" s="17" t="s">
        <v>45</v>
      </c>
      <c r="D18" s="17" t="s">
        <v>68</v>
      </c>
      <c r="E18" s="19">
        <v>3</v>
      </c>
    </row>
    <row r="19" spans="2:5" x14ac:dyDescent="0.2">
      <c r="C19" s="17" t="s">
        <v>46</v>
      </c>
      <c r="D19" s="17" t="s">
        <v>65</v>
      </c>
      <c r="E19" s="19">
        <v>3</v>
      </c>
    </row>
    <row r="20" spans="2:5" x14ac:dyDescent="0.2">
      <c r="C20" s="17" t="s">
        <v>47</v>
      </c>
      <c r="D20" s="17" t="s">
        <v>67</v>
      </c>
      <c r="E20" s="19">
        <v>2.34</v>
      </c>
    </row>
    <row r="21" spans="2:5" x14ac:dyDescent="0.2">
      <c r="C21" s="17" t="s">
        <v>48</v>
      </c>
      <c r="D21" s="17" t="s">
        <v>73</v>
      </c>
      <c r="E21" s="19">
        <v>2.7</v>
      </c>
    </row>
    <row r="22" spans="2:5" x14ac:dyDescent="0.2">
      <c r="C22" s="17" t="s">
        <v>49</v>
      </c>
      <c r="D22" s="17" t="s">
        <v>74</v>
      </c>
      <c r="E22" s="19">
        <v>2.2200000000000002</v>
      </c>
    </row>
    <row r="23" spans="2:5" x14ac:dyDescent="0.2">
      <c r="C23" s="17" t="s">
        <v>50</v>
      </c>
      <c r="D23" s="17" t="s">
        <v>66</v>
      </c>
      <c r="E23" s="19">
        <v>0.85</v>
      </c>
    </row>
    <row r="24" spans="2:5" x14ac:dyDescent="0.2">
      <c r="C24" s="17" t="s">
        <v>54</v>
      </c>
      <c r="D24" s="17" t="s">
        <v>66</v>
      </c>
      <c r="E24" s="19">
        <v>0.33</v>
      </c>
    </row>
    <row r="25" spans="2:5" x14ac:dyDescent="0.2">
      <c r="C25" s="17" t="s">
        <v>51</v>
      </c>
      <c r="D25" s="17" t="s">
        <v>66</v>
      </c>
      <c r="E25" s="19">
        <v>1.18</v>
      </c>
    </row>
    <row r="26" spans="2:5" x14ac:dyDescent="0.2">
      <c r="C26" s="17" t="s">
        <v>52</v>
      </c>
      <c r="D26" s="17" t="s">
        <v>66</v>
      </c>
      <c r="E26" s="19">
        <v>2.23</v>
      </c>
    </row>
  </sheetData>
  <sheetProtection algorithmName="SHA-512" hashValue="t4FeHOTHWbzZ5DSK2hU7plX1z9Y4KeEGCAf5fpAKIIVj/sfgsZSjMWWBPjFmztFJHWA9QOdndNMS7/5q11QAYQ==" saltValue="YfFnI6cObDM7JqQmHyKW+g==" spinCount="100000" sheet="1" objects="1" scenarios="1"/>
  <phoneticPr fontId="2"/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省エネルギー計算書</vt:lpstr>
      <vt:lpstr>【編集禁止】ドロップリスト</vt:lpstr>
      <vt:lpstr>省エネルギー計算書!Print_Area</vt:lpstr>
    </vt:vector>
  </TitlesOfParts>
  <Company>豊田市役所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</dc:creator>
  <cp:lastModifiedBy>Administrator</cp:lastModifiedBy>
  <cp:lastPrinted>2022-08-12T03:05:17Z</cp:lastPrinted>
  <dcterms:created xsi:type="dcterms:W3CDTF">2022-08-04T04:24:19Z</dcterms:created>
  <dcterms:modified xsi:type="dcterms:W3CDTF">2024-05-27T06:41:47Z</dcterms:modified>
</cp:coreProperties>
</file>