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Sheet1!$B$1:$J$70</definedName>
  </definedNames>
  <calcPr calcId="145621"/>
</workbook>
</file>

<file path=xl/calcChain.xml><?xml version="1.0" encoding="utf-8"?>
<calcChain xmlns="http://schemas.openxmlformats.org/spreadsheetml/2006/main">
  <c r="I69" i="1" l="1"/>
  <c r="I45" i="1" l="1"/>
  <c r="I44" i="1"/>
  <c r="I1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8" i="1" s="1"/>
  <c r="I12" i="1"/>
  <c r="I13" i="1"/>
  <c r="I14" i="1"/>
  <c r="I15" i="1"/>
  <c r="I16" i="1"/>
  <c r="I11" i="1"/>
  <c r="I70" i="1" l="1"/>
  <c r="D6" i="1" s="1"/>
</calcChain>
</file>

<file path=xl/sharedStrings.xml><?xml version="1.0" encoding="utf-8"?>
<sst xmlns="http://schemas.openxmlformats.org/spreadsheetml/2006/main" count="177" uniqueCount="116">
  <si>
    <t>〒４７１－００００　豊田市東町3丁目６０番地</t>
    <phoneticPr fontId="1"/>
  </si>
  <si>
    <t>電話　（０５６５）３４－６７９３</t>
    <rPh sb="0" eb="2">
      <t>デンワ</t>
    </rPh>
    <phoneticPr fontId="1"/>
  </si>
  <si>
    <t>部屋名</t>
    <rPh sb="0" eb="2">
      <t>ヘヤ</t>
    </rPh>
    <rPh sb="2" eb="3">
      <t>メイ</t>
    </rPh>
    <phoneticPr fontId="1"/>
  </si>
  <si>
    <t>改修箇所</t>
    <rPh sb="0" eb="2">
      <t>カイシュウ</t>
    </rPh>
    <rPh sb="2" eb="4">
      <t>カショ</t>
    </rPh>
    <phoneticPr fontId="1"/>
  </si>
  <si>
    <t>内容</t>
    <rPh sb="0" eb="2">
      <t>ナイヨウ</t>
    </rPh>
    <phoneticPr fontId="1"/>
  </si>
  <si>
    <t>規格・仕様</t>
    <rPh sb="0" eb="2">
      <t>キカク</t>
    </rPh>
    <rPh sb="3" eb="5">
      <t>シヨウ</t>
    </rPh>
    <phoneticPr fontId="1"/>
  </si>
  <si>
    <t>数量</t>
    <rPh sb="0" eb="2">
      <t>スウリョウ</t>
    </rPh>
    <phoneticPr fontId="1"/>
  </si>
  <si>
    <t>数量単位</t>
    <rPh sb="0" eb="2">
      <t>スウリョウ</t>
    </rPh>
    <rPh sb="2" eb="4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</si>
  <si>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</si>
  <si>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</si>
  <si>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</si>
  <si>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玄関</t>
    <rPh sb="0" eb="2">
      <t>ゲンカン</t>
    </rPh>
    <phoneticPr fontId="1"/>
  </si>
  <si>
    <t>手すり</t>
    <rPh sb="0" eb="1">
      <t>テ</t>
    </rPh>
    <phoneticPr fontId="1"/>
  </si>
  <si>
    <t>取付費</t>
    <rPh sb="0" eb="2">
      <t>トリツケ</t>
    </rPh>
    <rPh sb="2" eb="3">
      <t>ヒ</t>
    </rPh>
    <phoneticPr fontId="1"/>
  </si>
  <si>
    <t>上り框</t>
    <rPh sb="0" eb="1">
      <t>アガ</t>
    </rPh>
    <rPh sb="2" eb="3">
      <t>カマチ</t>
    </rPh>
    <phoneticPr fontId="1"/>
  </si>
  <si>
    <t>踏み台</t>
    <rPh sb="0" eb="1">
      <t>フ</t>
    </rPh>
    <rPh sb="2" eb="3">
      <t>ダイ</t>
    </rPh>
    <phoneticPr fontId="1"/>
  </si>
  <si>
    <t>本</t>
    <rPh sb="0" eb="1">
      <t>ホン</t>
    </rPh>
    <phoneticPr fontId="1"/>
  </si>
  <si>
    <t>個</t>
    <rPh sb="0" eb="1">
      <t>コ</t>
    </rPh>
    <phoneticPr fontId="1"/>
  </si>
  <si>
    <t>箇所</t>
    <rPh sb="0" eb="2">
      <t>カショ</t>
    </rPh>
    <phoneticPr fontId="1"/>
  </si>
  <si>
    <t>既製品「（メーカー・商品名）」500×300×150</t>
    <rPh sb="0" eb="3">
      <t>キセイヒン</t>
    </rPh>
    <rPh sb="10" eb="12">
      <t>ショウヒン</t>
    </rPh>
    <rPh sb="12" eb="13">
      <t>メイ</t>
    </rPh>
    <phoneticPr fontId="1"/>
  </si>
  <si>
    <t>台</t>
    <rPh sb="0" eb="1">
      <t>ダイ</t>
    </rPh>
    <phoneticPr fontId="1"/>
  </si>
  <si>
    <t>トイレ</t>
    <phoneticPr fontId="1"/>
  </si>
  <si>
    <t>便器</t>
    <rPh sb="0" eb="2">
      <t>ベンキ</t>
    </rPh>
    <phoneticPr fontId="1"/>
  </si>
  <si>
    <t>床</t>
    <rPh sb="0" eb="1">
      <t>ユカ</t>
    </rPh>
    <phoneticPr fontId="1"/>
  </si>
  <si>
    <t>扉</t>
    <rPh sb="0" eb="1">
      <t>トビラ</t>
    </rPh>
    <phoneticPr fontId="1"/>
  </si>
  <si>
    <t>既設撤去・処分</t>
    <rPh sb="0" eb="2">
      <t>キセツ</t>
    </rPh>
    <rPh sb="2" eb="4">
      <t>テッキョ</t>
    </rPh>
    <rPh sb="5" eb="7">
      <t>ショブン</t>
    </rPh>
    <phoneticPr fontId="1"/>
  </si>
  <si>
    <t>敷居</t>
    <rPh sb="0" eb="2">
      <t>シキイ</t>
    </rPh>
    <phoneticPr fontId="1"/>
  </si>
  <si>
    <t>新設便器</t>
    <rPh sb="0" eb="2">
      <t>シンセツ</t>
    </rPh>
    <rPh sb="2" eb="4">
      <t>ベンキ</t>
    </rPh>
    <phoneticPr fontId="1"/>
  </si>
  <si>
    <t>便座</t>
    <rPh sb="0" eb="2">
      <t>ベンザ</t>
    </rPh>
    <phoneticPr fontId="1"/>
  </si>
  <si>
    <t>タンク</t>
    <phoneticPr fontId="1"/>
  </si>
  <si>
    <t>便器設置費</t>
    <rPh sb="0" eb="2">
      <t>ベンキ</t>
    </rPh>
    <rPh sb="2" eb="4">
      <t>セッチ</t>
    </rPh>
    <rPh sb="4" eb="5">
      <t>ヒ</t>
    </rPh>
    <phoneticPr fontId="1"/>
  </si>
  <si>
    <t>排水設備</t>
    <rPh sb="0" eb="2">
      <t>ハイスイ</t>
    </rPh>
    <rPh sb="2" eb="4">
      <t>セツビ</t>
    </rPh>
    <phoneticPr fontId="1"/>
  </si>
  <si>
    <t>「（メーカー・商品名）」</t>
    <phoneticPr fontId="1"/>
  </si>
  <si>
    <t>「（メーカー・商品名）」</t>
    <phoneticPr fontId="1"/>
  </si>
  <si>
    <t>便器と一体のもの</t>
    <rPh sb="0" eb="2">
      <t>ベンキ</t>
    </rPh>
    <rPh sb="3" eb="5">
      <t>イッタイ</t>
    </rPh>
    <phoneticPr fontId="1"/>
  </si>
  <si>
    <t>補強板</t>
    <rPh sb="0" eb="2">
      <t>ホキョウ</t>
    </rPh>
    <rPh sb="2" eb="3">
      <t>バン</t>
    </rPh>
    <phoneticPr fontId="1"/>
  </si>
  <si>
    <t>扉（開き戸）</t>
    <rPh sb="0" eb="1">
      <t>トビラ</t>
    </rPh>
    <rPh sb="2" eb="3">
      <t>ヒラ</t>
    </rPh>
    <rPh sb="4" eb="5">
      <t>ド</t>
    </rPh>
    <phoneticPr fontId="1"/>
  </si>
  <si>
    <t>新設引き戸</t>
    <rPh sb="0" eb="2">
      <t>シンセツ</t>
    </rPh>
    <rPh sb="2" eb="3">
      <t>ヒ</t>
    </rPh>
    <rPh sb="4" eb="5">
      <t>ド</t>
    </rPh>
    <phoneticPr fontId="1"/>
  </si>
  <si>
    <t>取付調整費</t>
    <rPh sb="0" eb="2">
      <t>トリツケ</t>
    </rPh>
    <rPh sb="2" eb="5">
      <t>チョウセイヒ</t>
    </rPh>
    <phoneticPr fontId="1"/>
  </si>
  <si>
    <t>スイッチ移設費</t>
    <rPh sb="4" eb="6">
      <t>イセツ</t>
    </rPh>
    <rPh sb="6" eb="7">
      <t>ヒ</t>
    </rPh>
    <phoneticPr fontId="1"/>
  </si>
  <si>
    <t>浴室</t>
    <rPh sb="0" eb="2">
      <t>ヨクシツ</t>
    </rPh>
    <phoneticPr fontId="1"/>
  </si>
  <si>
    <t>浴槽</t>
    <rPh sb="0" eb="2">
      <t>ヨクソウ</t>
    </rPh>
    <phoneticPr fontId="1"/>
  </si>
  <si>
    <t>天井</t>
    <rPh sb="0" eb="2">
      <t>テンジョウ</t>
    </rPh>
    <phoneticPr fontId="1"/>
  </si>
  <si>
    <t>壁</t>
    <rPh sb="0" eb="1">
      <t>カベ</t>
    </rPh>
    <phoneticPr fontId="1"/>
  </si>
  <si>
    <t>その他</t>
    <rPh sb="2" eb="3">
      <t>タ</t>
    </rPh>
    <phoneticPr fontId="1"/>
  </si>
  <si>
    <t>ユニットバス</t>
    <phoneticPr fontId="1"/>
  </si>
  <si>
    <t>ユニットバス部材</t>
    <rPh sb="6" eb="8">
      <t>ブザイ</t>
    </rPh>
    <phoneticPr fontId="1"/>
  </si>
  <si>
    <t>ユニットバス組立設置費</t>
    <rPh sb="6" eb="8">
      <t>クミタテ</t>
    </rPh>
    <rPh sb="8" eb="10">
      <t>セッチ</t>
    </rPh>
    <rPh sb="10" eb="11">
      <t>ヒ</t>
    </rPh>
    <phoneticPr fontId="1"/>
  </si>
  <si>
    <t>ユニットバス土台工事</t>
    <rPh sb="6" eb="8">
      <t>ドダイ</t>
    </rPh>
    <rPh sb="8" eb="10">
      <t>コウジ</t>
    </rPh>
    <phoneticPr fontId="1"/>
  </si>
  <si>
    <t>脱衣場側壁補修・戸枠補修</t>
    <rPh sb="0" eb="2">
      <t>ダツイ</t>
    </rPh>
    <rPh sb="2" eb="3">
      <t>バ</t>
    </rPh>
    <rPh sb="3" eb="4">
      <t>ガワ</t>
    </rPh>
    <rPh sb="4" eb="5">
      <t>カベ</t>
    </rPh>
    <rPh sb="5" eb="7">
      <t>ホシュウ</t>
    </rPh>
    <rPh sb="8" eb="9">
      <t>ト</t>
    </rPh>
    <rPh sb="9" eb="10">
      <t>ワク</t>
    </rPh>
    <rPh sb="10" eb="12">
      <t>ホシュウ</t>
    </rPh>
    <phoneticPr fontId="1"/>
  </si>
  <si>
    <t>寝室</t>
    <rPh sb="0" eb="2">
      <t>シンシツ</t>
    </rPh>
    <phoneticPr fontId="1"/>
  </si>
  <si>
    <t>スロープ</t>
    <phoneticPr fontId="1"/>
  </si>
  <si>
    <t>居間</t>
    <rPh sb="0" eb="2">
      <t>イマ</t>
    </rPh>
    <phoneticPr fontId="1"/>
  </si>
  <si>
    <t>玄関手すり</t>
    <rPh sb="0" eb="2">
      <t>ゲンカン</t>
    </rPh>
    <rPh sb="2" eb="3">
      <t>テ</t>
    </rPh>
    <phoneticPr fontId="1"/>
  </si>
  <si>
    <t>トイレ内手すり</t>
    <rPh sb="3" eb="4">
      <t>ナイ</t>
    </rPh>
    <rPh sb="4" eb="5">
      <t>テ</t>
    </rPh>
    <phoneticPr fontId="1"/>
  </si>
  <si>
    <t>出入口</t>
    <rPh sb="0" eb="3">
      <t>デイリグチ</t>
    </rPh>
    <phoneticPr fontId="1"/>
  </si>
  <si>
    <t>扉継ぎ足し</t>
    <rPh sb="0" eb="1">
      <t>トビラ</t>
    </rPh>
    <rPh sb="1" eb="2">
      <t>ツ</t>
    </rPh>
    <rPh sb="3" eb="4">
      <t>タ</t>
    </rPh>
    <phoneticPr fontId="1"/>
  </si>
  <si>
    <t>敷居補修費</t>
    <rPh sb="0" eb="2">
      <t>シキイ</t>
    </rPh>
    <rPh sb="2" eb="4">
      <t>ホシュウ</t>
    </rPh>
    <rPh sb="4" eb="5">
      <t>ヒ</t>
    </rPh>
    <phoneticPr fontId="1"/>
  </si>
  <si>
    <t>バリアフリーレール</t>
    <phoneticPr fontId="1"/>
  </si>
  <si>
    <t>敷居撤去・補修</t>
    <rPh sb="0" eb="2">
      <t>シキイ</t>
    </rPh>
    <rPh sb="2" eb="4">
      <t>テッキョ</t>
    </rPh>
    <phoneticPr fontId="1"/>
  </si>
  <si>
    <t>手すり取付費</t>
    <rPh sb="3" eb="5">
      <t>トリツケ</t>
    </rPh>
    <rPh sb="5" eb="6">
      <t>ヒ</t>
    </rPh>
    <phoneticPr fontId="1"/>
  </si>
  <si>
    <t>踏み台取付費</t>
    <rPh sb="3" eb="5">
      <t>トリツケ</t>
    </rPh>
    <rPh sb="5" eb="6">
      <t>ヒ</t>
    </rPh>
    <phoneticPr fontId="1"/>
  </si>
  <si>
    <t>手すり取付費</t>
    <rPh sb="0" eb="1">
      <t>テ</t>
    </rPh>
    <rPh sb="3" eb="5">
      <t>トリツケ</t>
    </rPh>
    <rPh sb="5" eb="6">
      <t>ヒ</t>
    </rPh>
    <phoneticPr fontId="1"/>
  </si>
  <si>
    <t>スロープ取付費</t>
    <phoneticPr fontId="1"/>
  </si>
  <si>
    <t>階段</t>
    <rPh sb="0" eb="2">
      <t>カイダン</t>
    </rPh>
    <phoneticPr fontId="1"/>
  </si>
  <si>
    <t>階段手すり</t>
    <rPh sb="0" eb="2">
      <t>カイダン</t>
    </rPh>
    <rPh sb="2" eb="3">
      <t>テ</t>
    </rPh>
    <phoneticPr fontId="1"/>
  </si>
  <si>
    <t>階段床面</t>
    <rPh sb="0" eb="2">
      <t>カイダン</t>
    </rPh>
    <rPh sb="2" eb="4">
      <t>ユカメン</t>
    </rPh>
    <phoneticPr fontId="1"/>
  </si>
  <si>
    <t>手すり</t>
    <phoneticPr fontId="1"/>
  </si>
  <si>
    <t>滑り止めテープ</t>
    <rPh sb="0" eb="1">
      <t>スベ</t>
    </rPh>
    <rPh sb="2" eb="3">
      <t>ド</t>
    </rPh>
    <phoneticPr fontId="1"/>
  </si>
  <si>
    <t>屋外</t>
    <rPh sb="0" eb="2">
      <t>オクガイ</t>
    </rPh>
    <phoneticPr fontId="1"/>
  </si>
  <si>
    <t>居間掃き出し窓</t>
    <rPh sb="0" eb="2">
      <t>イマ</t>
    </rPh>
    <rPh sb="2" eb="3">
      <t>ハ</t>
    </rPh>
    <rPh sb="4" eb="5">
      <t>ダ</t>
    </rPh>
    <rPh sb="6" eb="7">
      <t>マド</t>
    </rPh>
    <phoneticPr fontId="1"/>
  </si>
  <si>
    <t>手すり付き踏み台</t>
    <rPh sb="0" eb="1">
      <t>テ</t>
    </rPh>
    <rPh sb="3" eb="4">
      <t>ツ</t>
    </rPh>
    <rPh sb="5" eb="6">
      <t>フ</t>
    </rPh>
    <rPh sb="7" eb="8">
      <t>ダイ</t>
    </rPh>
    <phoneticPr fontId="1"/>
  </si>
  <si>
    <t>既製品「（メーカー・商品名）」</t>
    <phoneticPr fontId="1"/>
  </si>
  <si>
    <t>屋外通路</t>
    <rPh sb="0" eb="2">
      <t>オクガイ</t>
    </rPh>
    <rPh sb="2" eb="4">
      <t>ツウロ</t>
    </rPh>
    <phoneticPr fontId="1"/>
  </si>
  <si>
    <t>砂利撤去・処分・整地</t>
    <rPh sb="0" eb="2">
      <t>ジャリ</t>
    </rPh>
    <rPh sb="2" eb="4">
      <t>テッキョ</t>
    </rPh>
    <rPh sb="5" eb="7">
      <t>ショブン</t>
    </rPh>
    <rPh sb="8" eb="10">
      <t>セイチ</t>
    </rPh>
    <phoneticPr fontId="1"/>
  </si>
  <si>
    <t>舗装費</t>
    <rPh sb="0" eb="2">
      <t>ホソウ</t>
    </rPh>
    <rPh sb="2" eb="3">
      <t>ヒ</t>
    </rPh>
    <phoneticPr fontId="1"/>
  </si>
  <si>
    <t>コンクリート刷毛引き仕上げ</t>
    <rPh sb="6" eb="8">
      <t>ハケ</t>
    </rPh>
    <rPh sb="8" eb="9">
      <t>ビ</t>
    </rPh>
    <rPh sb="10" eb="12">
      <t>シア</t>
    </rPh>
    <phoneticPr fontId="1"/>
  </si>
  <si>
    <t>全体</t>
    <rPh sb="0" eb="2">
      <t>ゼンタイ</t>
    </rPh>
    <phoneticPr fontId="1"/>
  </si>
  <si>
    <t>養生費</t>
    <rPh sb="0" eb="2">
      <t>ヨウジョウ</t>
    </rPh>
    <rPh sb="2" eb="3">
      <t>ヒ</t>
    </rPh>
    <phoneticPr fontId="1"/>
  </si>
  <si>
    <t>資料作成・申請代行費</t>
    <rPh sb="0" eb="2">
      <t>シリョウ</t>
    </rPh>
    <rPh sb="2" eb="4">
      <t>サクセイ</t>
    </rPh>
    <rPh sb="5" eb="7">
      <t>シンセイ</t>
    </rPh>
    <rPh sb="7" eb="9">
      <t>ダイコウ</t>
    </rPh>
    <rPh sb="9" eb="10">
      <t>ヒ</t>
    </rPh>
    <phoneticPr fontId="1"/>
  </si>
  <si>
    <t>諸経費</t>
    <rPh sb="0" eb="3">
      <t>ショケイヒ</t>
    </rPh>
    <phoneticPr fontId="1"/>
  </si>
  <si>
    <t>値引き</t>
    <rPh sb="0" eb="2">
      <t>ネビ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</si>
  <si>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</si>
  <si>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</si>
  <si>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</si>
  <si>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廊下側・居間側同規格</t>
    <rPh sb="0" eb="2">
      <t>ロウカ</t>
    </rPh>
    <rPh sb="2" eb="3">
      <t>ガワ</t>
    </rPh>
    <rPh sb="7" eb="10">
      <t>ドウキカク</t>
    </rPh>
    <phoneticPr fontId="1"/>
  </si>
  <si>
    <t>代表者　豊田　豊　　　　　</t>
    <rPh sb="0" eb="3">
      <t>ダイヒョウシャ</t>
    </rPh>
    <phoneticPr fontId="1"/>
  </si>
  <si>
    <t>様</t>
  </si>
  <si>
    <t>豊田　太郎</t>
    <rPh sb="0" eb="2">
      <t>トヨタ</t>
    </rPh>
    <rPh sb="3" eb="5">
      <t>タロウ</t>
    </rPh>
    <phoneticPr fontId="1"/>
  </si>
  <si>
    <t>豊田市西町3丁目６０番地</t>
    <phoneticPr fontId="1"/>
  </si>
  <si>
    <t>木製縦手すり　Φ35　700</t>
    <rPh sb="0" eb="2">
      <t>モクセイ</t>
    </rPh>
    <rPh sb="2" eb="3">
      <t>タテ</t>
    </rPh>
    <rPh sb="3" eb="4">
      <t>テ</t>
    </rPh>
    <phoneticPr fontId="1"/>
  </si>
  <si>
    <t>重機使用費</t>
    <rPh sb="0" eb="2">
      <t>ジュウキ</t>
    </rPh>
    <rPh sb="2" eb="4">
      <t>シヨウ</t>
    </rPh>
    <rPh sb="4" eb="5">
      <t>ヒ</t>
    </rPh>
    <phoneticPr fontId="1"/>
  </si>
  <si>
    <t>（見積書・請求書）内訳書</t>
    <rPh sb="1" eb="4">
      <t>ミツモリショ</t>
    </rPh>
    <rPh sb="5" eb="7">
      <t>セイキュウ</t>
    </rPh>
    <rPh sb="7" eb="8">
      <t>ショ</t>
    </rPh>
    <rPh sb="9" eb="11">
      <t>ウチワケ</t>
    </rPh>
    <rPh sb="11" eb="12">
      <t>ショ</t>
    </rPh>
    <phoneticPr fontId="1"/>
  </si>
  <si>
    <t>手洗い</t>
    <rPh sb="0" eb="2">
      <t>テアラ</t>
    </rPh>
    <phoneticPr fontId="1"/>
  </si>
  <si>
    <t>別付け</t>
    <rPh sb="0" eb="1">
      <t>ベツ</t>
    </rPh>
    <rPh sb="1" eb="2">
      <t>ツ</t>
    </rPh>
    <phoneticPr fontId="1"/>
  </si>
  <si>
    <t>（一体のタンク・手洗い含む）</t>
    <rPh sb="1" eb="3">
      <t>イッタイ</t>
    </rPh>
    <rPh sb="8" eb="10">
      <t>テアラ</t>
    </rPh>
    <rPh sb="11" eb="12">
      <t>フク</t>
    </rPh>
    <phoneticPr fontId="1"/>
  </si>
  <si>
    <t>台</t>
    <rPh sb="0" eb="1">
      <t>ダイ</t>
    </rPh>
    <phoneticPr fontId="1"/>
  </si>
  <si>
    <t>木製Ｌ字型手すり　Φ35　1000</t>
    <rPh sb="0" eb="2">
      <t>モクセイ</t>
    </rPh>
    <rPh sb="3" eb="5">
      <t>ジガタ</t>
    </rPh>
    <rPh sb="5" eb="6">
      <t>テ</t>
    </rPh>
    <phoneticPr fontId="1"/>
  </si>
  <si>
    <t>別紙参照</t>
    <rPh sb="0" eb="2">
      <t>ベッシ</t>
    </rPh>
    <rPh sb="2" eb="4">
      <t>サンショウ</t>
    </rPh>
    <phoneticPr fontId="1"/>
  </si>
  <si>
    <t>居間側・廊下側共に木製縦手すり　Φ35　700</t>
    <rPh sb="0" eb="2">
      <t>イマ</t>
    </rPh>
    <rPh sb="2" eb="3">
      <t>ガワ</t>
    </rPh>
    <rPh sb="4" eb="6">
      <t>ロウカ</t>
    </rPh>
    <rPh sb="6" eb="7">
      <t>ガワ</t>
    </rPh>
    <rPh sb="7" eb="8">
      <t>トモ</t>
    </rPh>
    <phoneticPr fontId="1"/>
  </si>
  <si>
    <t>取付部材</t>
    <rPh sb="0" eb="2">
      <t>トリツケ</t>
    </rPh>
    <rPh sb="2" eb="4">
      <t>ブザイ</t>
    </rPh>
    <phoneticPr fontId="1"/>
  </si>
  <si>
    <t>木製縦手すり　Φ35　2000</t>
    <rPh sb="0" eb="2">
      <t>モクセイ</t>
    </rPh>
    <rPh sb="2" eb="3">
      <t>タテ</t>
    </rPh>
    <rPh sb="3" eb="4">
      <t>テ</t>
    </rPh>
    <phoneticPr fontId="1"/>
  </si>
  <si>
    <t>木製縦手すり　Φ35　1000</t>
    <rPh sb="0" eb="2">
      <t>モクセイ</t>
    </rPh>
    <rPh sb="2" eb="3">
      <t>タテ</t>
    </rPh>
    <rPh sb="3" eb="4">
      <t>テ</t>
    </rPh>
    <phoneticPr fontId="1"/>
  </si>
  <si>
    <t>枚</t>
    <rPh sb="0" eb="1">
      <t>マイ</t>
    </rPh>
    <phoneticPr fontId="1"/>
  </si>
  <si>
    <t>式</t>
    <rPh sb="0" eb="1">
      <t>シキ</t>
    </rPh>
    <phoneticPr fontId="1"/>
  </si>
  <si>
    <t>箇所</t>
    <rPh sb="0" eb="2">
      <t>カショ</t>
    </rPh>
    <phoneticPr fontId="1"/>
  </si>
  <si>
    <t>給排水設備</t>
    <rPh sb="0" eb="3">
      <t>キュウハイスイ</t>
    </rPh>
    <rPh sb="3" eb="5">
      <t>セツビ</t>
    </rPh>
    <phoneticPr fontId="1"/>
  </si>
  <si>
    <t>便器接続に係る最小限のもの</t>
    <rPh sb="0" eb="2">
      <t>ベンキ</t>
    </rPh>
    <rPh sb="2" eb="4">
      <t>セツゾク</t>
    </rPh>
    <rPh sb="5" eb="6">
      <t>カカ</t>
    </rPh>
    <rPh sb="7" eb="10">
      <t>サイショウゲン</t>
    </rPh>
    <phoneticPr fontId="1"/>
  </si>
  <si>
    <t>手洗い設置に係るもの</t>
    <rPh sb="0" eb="2">
      <t>テアラ</t>
    </rPh>
    <rPh sb="3" eb="5">
      <t>セッチ</t>
    </rPh>
    <rPh sb="6" eb="7">
      <t>カカ</t>
    </rPh>
    <phoneticPr fontId="1"/>
  </si>
  <si>
    <t>本</t>
    <rPh sb="0" eb="1">
      <t>ホン</t>
    </rPh>
    <phoneticPr fontId="1"/>
  </si>
  <si>
    <t>㎡</t>
    <phoneticPr fontId="1"/>
  </si>
  <si>
    <t>％</t>
    <phoneticPr fontId="1"/>
  </si>
  <si>
    <t>給湯設備</t>
    <rPh sb="0" eb="2">
      <t>キュウトウ</t>
    </rPh>
    <rPh sb="2" eb="4">
      <t>セツビ</t>
    </rPh>
    <phoneticPr fontId="1"/>
  </si>
  <si>
    <t>再接続用の最小限の給排水管</t>
    <rPh sb="0" eb="3">
      <t>サイセツゾク</t>
    </rPh>
    <rPh sb="3" eb="4">
      <t>ヨウ</t>
    </rPh>
    <rPh sb="5" eb="8">
      <t>サイショウゲン</t>
    </rPh>
    <rPh sb="9" eb="10">
      <t>キュウ</t>
    </rPh>
    <rPh sb="10" eb="13">
      <t>ハイスイカン</t>
    </rPh>
    <phoneticPr fontId="1"/>
  </si>
  <si>
    <t>合計金額（税込）</t>
    <rPh sb="0" eb="2">
      <t>ゴウケイ</t>
    </rPh>
    <rPh sb="2" eb="4">
      <t>キンガク</t>
    </rPh>
    <rPh sb="5" eb="7">
      <t>ゼイコミ</t>
    </rPh>
    <phoneticPr fontId="1"/>
  </si>
  <si>
    <t>豊田市リフォーム株式会社　</t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</si>
</sst>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26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5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7" fillId="0" borderId="0" xfId="0" applyNumberFormat="1" applyFont="1" applyAlignment="1">
      <alignment horizontal="left" vertical="center"/>
    </xf>
    <xf numFmtId="58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705970</xdr:colOff>
      <xdr:row>5</xdr:row>
      <xdr:rowOff>33617</xdr:rowOff>
    </xdr:from>
    <xdr:to>
      <xdr:col>9</xdr:col>
      <xdr:colOff>1326215</xdr:colOff>
      <xdr:row>7</xdr:row>
      <xdr:rowOff>175373</xdr:rowOff>
    </xdr:to>
    <xdr:sp macro="" textlink="">
      <xdr:nvSpPr>
        <xdr:cNvPr id="4" name="テキスト ボックス 3"/>
        <xdr:cNvSpPr txBox="1"/>
      </xdr:nvSpPr>
      <xdr:spPr>
        <a:xfrm>
          <a:off x="10757646" y="1512793"/>
          <a:ext cx="620245" cy="657227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1050">
              <a:solidFill>
                <a:srgbClr val="FF0000"/>
              </a:solidFill>
            </a:rPr>
            <a:t>豊田市リフォーム株式会社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zoomScale="85" zoomScaleNormal="85" workbookViewId="0"/>
  </sheetViews>
  <sheetFormatPr defaultRowHeight="13.5" x14ac:dyDescent="0.15"/>
  <cols>
    <col min="1" max="1" width="3.625" customWidth="1"/>
    <col min="2" max="2" width="9.125" customWidth="1"/>
    <col min="3" max="3" width="15.25" customWidth="1"/>
    <col min="4" max="4" width="25" customWidth="1"/>
    <col min="5" max="5" width="40.625" customWidth="1"/>
    <col min="9" max="9" width="11.25" customWidth="1"/>
    <col min="10" max="10" width="19.5" customWidth="1"/>
    <col min="11" max="11" width="2.875" customWidth="1"/>
  </cols>
  <sheetData>
    <row r="1" spans="1:10" s="15" customFormat="1" ht="27.75" customHeight="1" x14ac:dyDescent="0.15">
      <c r="B1" s="38" t="s">
        <v>92</v>
      </c>
      <c r="C1" s="38"/>
      <c r="D1" s="38"/>
      <c r="E1" s="38"/>
      <c r="F1" s="38"/>
      <c r="G1" s="38"/>
      <c r="H1" s="38"/>
      <c r="I1" s="38"/>
      <c r="J1" s="38"/>
    </row>
    <row r="2" spans="1:10" s="15" customFormat="1" ht="20.25" customHeight="1" x14ac:dyDescent="0.15">
      <c r="A2" s="16"/>
      <c r="B2" s="37">
        <v>42826</v>
      </c>
      <c r="C2" s="37"/>
      <c r="D2" s="37"/>
      <c r="E2" s="37"/>
      <c r="F2" s="37"/>
      <c r="G2" s="37"/>
      <c r="H2" s="37"/>
      <c r="I2" s="37"/>
      <c r="J2" s="37"/>
    </row>
    <row r="3" spans="1:10" s="15" customFormat="1" ht="20.25" customHeight="1" x14ac:dyDescent="0.15">
      <c r="A3" s="16"/>
      <c r="B3" s="36" t="s">
        <v>89</v>
      </c>
      <c r="C3" s="36"/>
      <c r="D3" s="36"/>
      <c r="E3" s="36"/>
      <c r="F3" s="36"/>
      <c r="G3" s="36"/>
      <c r="H3" s="36"/>
      <c r="I3" s="36"/>
      <c r="J3" s="36"/>
    </row>
    <row r="4" spans="1:10" s="15" customFormat="1" ht="28.5" customHeight="1" thickBot="1" x14ac:dyDescent="0.2">
      <c r="B4" s="43" t="s">
        <v>88</v>
      </c>
      <c r="C4" s="43"/>
      <c r="D4" s="19" t="s">
        <v>87</v>
      </c>
      <c r="E4" s="17"/>
      <c r="F4" s="17"/>
      <c r="G4" s="17"/>
      <c r="H4" s="17"/>
      <c r="I4" s="17"/>
      <c r="J4" s="18"/>
    </row>
    <row r="5" spans="1:10" s="15" customFormat="1" ht="20.25" customHeight="1" x14ac:dyDescent="0.15">
      <c r="F5" s="35" t="s">
        <v>0</v>
      </c>
      <c r="G5" s="35"/>
      <c r="H5" s="35"/>
      <c r="I5" s="35"/>
      <c r="J5" s="35"/>
    </row>
    <row r="6" spans="1:10" s="15" customFormat="1" ht="20.25" customHeight="1" x14ac:dyDescent="0.15">
      <c r="B6" s="41" t="s">
        <v>114</v>
      </c>
      <c r="C6" s="41"/>
      <c r="D6" s="39">
        <f>I70</f>
        <v>2150000</v>
      </c>
      <c r="F6" s="35" t="s">
        <v>115</v>
      </c>
      <c r="G6" s="35"/>
      <c r="H6" s="35"/>
      <c r="I6" s="35"/>
      <c r="J6" s="35"/>
    </row>
    <row r="7" spans="1:10" s="15" customFormat="1" ht="20.25" customHeight="1" thickBot="1" x14ac:dyDescent="0.2">
      <c r="B7" s="42"/>
      <c r="C7" s="42"/>
      <c r="D7" s="40"/>
      <c r="F7" s="35" t="s">
        <v>86</v>
      </c>
      <c r="G7" s="35"/>
      <c r="H7" s="35"/>
      <c r="I7" s="35"/>
      <c r="J7" s="35"/>
    </row>
    <row r="8" spans="1:10" s="15" customFormat="1" ht="20.25" customHeight="1" x14ac:dyDescent="0.15">
      <c r="F8" s="35" t="s">
        <v>1</v>
      </c>
      <c r="G8" s="35"/>
      <c r="H8" s="35"/>
      <c r="I8" s="35"/>
      <c r="J8" s="35"/>
    </row>
    <row r="9" spans="1:10" ht="14.25" thickBot="1" x14ac:dyDescent="0.2"/>
    <row r="10" spans="1:10" ht="14.25" thickBot="1" x14ac:dyDescent="0.2">
      <c r="B10" s="7" t="s">
        <v>2</v>
      </c>
      <c r="C10" s="8" t="s">
        <v>3</v>
      </c>
      <c r="D10" s="8" t="s">
        <v>4</v>
      </c>
      <c r="E10" s="9" t="s">
        <v>5</v>
      </c>
      <c r="F10" s="8" t="s">
        <v>8</v>
      </c>
      <c r="G10" s="8" t="s">
        <v>6</v>
      </c>
      <c r="H10" s="9" t="s">
        <v>7</v>
      </c>
      <c r="I10" s="8" t="s">
        <v>9</v>
      </c>
      <c r="J10" s="8" t="s">
        <v>10</v>
      </c>
    </row>
    <row r="11" spans="1:10" ht="21" customHeight="1" x14ac:dyDescent="0.15">
      <c r="B11" s="1" t="s">
        <v>11</v>
      </c>
      <c r="C11" s="2" t="s">
        <v>53</v>
      </c>
      <c r="D11" s="2" t="s">
        <v>12</v>
      </c>
      <c r="E11" s="3" t="s">
        <v>90</v>
      </c>
      <c r="F11" s="13">
        <v>7000</v>
      </c>
      <c r="G11" s="2">
        <v>1</v>
      </c>
      <c r="H11" s="3" t="s">
        <v>16</v>
      </c>
      <c r="I11" s="30">
        <f>F11*G11</f>
        <v>7000</v>
      </c>
      <c r="J11" s="2"/>
    </row>
    <row r="12" spans="1:10" ht="21" customHeight="1" x14ac:dyDescent="0.15">
      <c r="B12" s="4"/>
      <c r="C12" s="5"/>
      <c r="D12" s="5" t="s">
        <v>100</v>
      </c>
      <c r="E12" s="6"/>
      <c r="F12" s="14">
        <v>1000</v>
      </c>
      <c r="G12" s="5">
        <v>2</v>
      </c>
      <c r="H12" s="6" t="s">
        <v>17</v>
      </c>
      <c r="I12" s="30">
        <f t="shared" ref="I12:I66" si="0">F12*G12</f>
        <v>2000</v>
      </c>
      <c r="J12" s="5"/>
    </row>
    <row r="13" spans="1:10" ht="21" customHeight="1" x14ac:dyDescent="0.15">
      <c r="B13" s="4"/>
      <c r="C13" s="5"/>
      <c r="D13" s="5" t="s">
        <v>60</v>
      </c>
      <c r="E13" s="6"/>
      <c r="F13" s="14">
        <v>5000</v>
      </c>
      <c r="G13" s="5">
        <v>1</v>
      </c>
      <c r="H13" s="6" t="s">
        <v>18</v>
      </c>
      <c r="I13" s="30">
        <f t="shared" si="0"/>
        <v>5000</v>
      </c>
      <c r="J13" s="5"/>
    </row>
    <row r="14" spans="1:10" ht="21" customHeight="1" x14ac:dyDescent="0.15">
      <c r="B14" s="4"/>
      <c r="C14" s="5" t="s">
        <v>14</v>
      </c>
      <c r="D14" s="5" t="s">
        <v>15</v>
      </c>
      <c r="E14" s="6" t="s">
        <v>19</v>
      </c>
      <c r="F14" s="14">
        <v>9000</v>
      </c>
      <c r="G14" s="5">
        <v>1</v>
      </c>
      <c r="H14" s="6" t="s">
        <v>20</v>
      </c>
      <c r="I14" s="30">
        <f t="shared" si="0"/>
        <v>9000</v>
      </c>
      <c r="J14" s="5"/>
    </row>
    <row r="15" spans="1:10" ht="21" customHeight="1" x14ac:dyDescent="0.15">
      <c r="B15" s="4"/>
      <c r="C15" s="5"/>
      <c r="D15" s="5" t="s">
        <v>61</v>
      </c>
      <c r="E15" s="6"/>
      <c r="F15" s="14">
        <v>5000</v>
      </c>
      <c r="G15" s="5">
        <v>1</v>
      </c>
      <c r="H15" s="6" t="s">
        <v>18</v>
      </c>
      <c r="I15" s="30">
        <f t="shared" si="0"/>
        <v>5000</v>
      </c>
      <c r="J15" s="5"/>
    </row>
    <row r="16" spans="1:10" ht="21" customHeight="1" x14ac:dyDescent="0.15">
      <c r="B16" s="4" t="s">
        <v>21</v>
      </c>
      <c r="C16" s="5" t="s">
        <v>25</v>
      </c>
      <c r="D16" s="5" t="s">
        <v>22</v>
      </c>
      <c r="E16" s="6" t="s">
        <v>95</v>
      </c>
      <c r="F16" s="14">
        <v>15000</v>
      </c>
      <c r="G16" s="5">
        <v>1</v>
      </c>
      <c r="H16" s="6" t="s">
        <v>96</v>
      </c>
      <c r="I16" s="30">
        <f t="shared" si="0"/>
        <v>15000</v>
      </c>
      <c r="J16" s="5"/>
    </row>
    <row r="17" spans="2:10" ht="21" customHeight="1" x14ac:dyDescent="0.15">
      <c r="B17" s="4"/>
      <c r="C17" s="5"/>
      <c r="D17" s="5" t="s">
        <v>23</v>
      </c>
      <c r="E17" s="6"/>
      <c r="F17" s="14">
        <v>15000</v>
      </c>
      <c r="G17" s="5">
        <v>1</v>
      </c>
      <c r="H17" s="6" t="s">
        <v>104</v>
      </c>
      <c r="I17" s="30">
        <f t="shared" si="0"/>
        <v>15000</v>
      </c>
      <c r="J17" s="5"/>
    </row>
    <row r="18" spans="2:10" ht="21" customHeight="1" x14ac:dyDescent="0.15">
      <c r="B18" s="4"/>
      <c r="C18" s="5"/>
      <c r="D18" s="5" t="s">
        <v>36</v>
      </c>
      <c r="E18" s="6"/>
      <c r="F18" s="14">
        <v>15000</v>
      </c>
      <c r="G18" s="5">
        <v>1</v>
      </c>
      <c r="H18" s="6" t="s">
        <v>103</v>
      </c>
      <c r="I18" s="30">
        <f t="shared" si="0"/>
        <v>15000</v>
      </c>
      <c r="J18" s="5"/>
    </row>
    <row r="19" spans="2:10" ht="21" customHeight="1" x14ac:dyDescent="0.15">
      <c r="B19" s="4"/>
      <c r="C19" s="5"/>
      <c r="D19" s="5" t="s">
        <v>26</v>
      </c>
      <c r="E19" s="6"/>
      <c r="F19" s="14">
        <v>10000</v>
      </c>
      <c r="G19" s="5">
        <v>1</v>
      </c>
      <c r="H19" s="6" t="s">
        <v>105</v>
      </c>
      <c r="I19" s="30">
        <f t="shared" si="0"/>
        <v>10000</v>
      </c>
      <c r="J19" s="5"/>
    </row>
    <row r="20" spans="2:10" ht="21" customHeight="1" x14ac:dyDescent="0.15">
      <c r="B20" s="4"/>
      <c r="C20" s="5" t="s">
        <v>22</v>
      </c>
      <c r="D20" s="5" t="s">
        <v>27</v>
      </c>
      <c r="E20" s="6" t="s">
        <v>33</v>
      </c>
      <c r="F20" s="14">
        <v>70000</v>
      </c>
      <c r="G20" s="5">
        <v>1</v>
      </c>
      <c r="H20" s="6" t="s">
        <v>96</v>
      </c>
      <c r="I20" s="30">
        <f t="shared" si="0"/>
        <v>70000</v>
      </c>
      <c r="J20" s="5"/>
    </row>
    <row r="21" spans="2:10" ht="21" customHeight="1" x14ac:dyDescent="0.15">
      <c r="B21" s="4"/>
      <c r="C21" s="5"/>
      <c r="D21" s="5" t="s">
        <v>28</v>
      </c>
      <c r="E21" s="6" t="s">
        <v>32</v>
      </c>
      <c r="F21" s="14">
        <v>50000</v>
      </c>
      <c r="G21" s="5">
        <v>1</v>
      </c>
      <c r="H21" s="6" t="s">
        <v>96</v>
      </c>
      <c r="I21" s="30">
        <f t="shared" si="0"/>
        <v>50000</v>
      </c>
      <c r="J21" s="5"/>
    </row>
    <row r="22" spans="2:10" ht="21" customHeight="1" x14ac:dyDescent="0.15">
      <c r="B22" s="4"/>
      <c r="C22" s="5"/>
      <c r="D22" s="5" t="s">
        <v>29</v>
      </c>
      <c r="E22" s="6" t="s">
        <v>34</v>
      </c>
      <c r="F22" s="14">
        <v>30000</v>
      </c>
      <c r="G22" s="5">
        <v>1</v>
      </c>
      <c r="H22" s="6" t="s">
        <v>96</v>
      </c>
      <c r="I22" s="30">
        <f t="shared" si="0"/>
        <v>30000</v>
      </c>
      <c r="J22" s="5"/>
    </row>
    <row r="23" spans="2:10" ht="21" customHeight="1" x14ac:dyDescent="0.15">
      <c r="B23" s="4"/>
      <c r="C23" s="5"/>
      <c r="D23" s="5" t="s">
        <v>93</v>
      </c>
      <c r="E23" s="6" t="s">
        <v>94</v>
      </c>
      <c r="F23" s="14">
        <v>20000</v>
      </c>
      <c r="G23" s="5">
        <v>1</v>
      </c>
      <c r="H23" s="6" t="s">
        <v>96</v>
      </c>
      <c r="I23" s="30">
        <f t="shared" si="0"/>
        <v>20000</v>
      </c>
      <c r="J23" s="5"/>
    </row>
    <row r="24" spans="2:10" ht="21" customHeight="1" x14ac:dyDescent="0.15">
      <c r="B24" s="4"/>
      <c r="C24" s="5"/>
      <c r="D24" s="5" t="s">
        <v>31</v>
      </c>
      <c r="E24" s="6" t="s">
        <v>107</v>
      </c>
      <c r="F24" s="14">
        <v>10000</v>
      </c>
      <c r="G24" s="5">
        <v>1</v>
      </c>
      <c r="H24" s="6" t="s">
        <v>105</v>
      </c>
      <c r="I24" s="30">
        <f t="shared" si="0"/>
        <v>10000</v>
      </c>
      <c r="J24" s="5"/>
    </row>
    <row r="25" spans="2:10" ht="21" customHeight="1" x14ac:dyDescent="0.15">
      <c r="B25" s="4"/>
      <c r="C25" s="5"/>
      <c r="D25" s="5" t="s">
        <v>106</v>
      </c>
      <c r="E25" s="6" t="s">
        <v>108</v>
      </c>
      <c r="F25" s="14">
        <v>15000</v>
      </c>
      <c r="G25" s="5">
        <v>1</v>
      </c>
      <c r="H25" s="6" t="s">
        <v>105</v>
      </c>
      <c r="I25" s="30">
        <f t="shared" si="0"/>
        <v>15000</v>
      </c>
      <c r="J25" s="5"/>
    </row>
    <row r="26" spans="2:10" ht="21" customHeight="1" x14ac:dyDescent="0.15">
      <c r="B26" s="4"/>
      <c r="C26" s="5"/>
      <c r="D26" s="5" t="s">
        <v>30</v>
      </c>
      <c r="E26" s="6"/>
      <c r="F26" s="14">
        <v>25000</v>
      </c>
      <c r="G26" s="5">
        <v>1</v>
      </c>
      <c r="H26" s="6" t="s">
        <v>96</v>
      </c>
      <c r="I26" s="30">
        <f t="shared" si="0"/>
        <v>25000</v>
      </c>
      <c r="J26" s="5"/>
    </row>
    <row r="27" spans="2:10" ht="21" customHeight="1" x14ac:dyDescent="0.15">
      <c r="B27" s="4"/>
      <c r="C27" s="5" t="s">
        <v>54</v>
      </c>
      <c r="D27" s="2" t="s">
        <v>12</v>
      </c>
      <c r="E27" s="6" t="s">
        <v>97</v>
      </c>
      <c r="F27" s="14">
        <v>10000</v>
      </c>
      <c r="G27" s="5">
        <v>1</v>
      </c>
      <c r="H27" s="3" t="s">
        <v>16</v>
      </c>
      <c r="I27" s="30">
        <f t="shared" si="0"/>
        <v>10000</v>
      </c>
      <c r="J27" s="5"/>
    </row>
    <row r="28" spans="2:10" ht="21" customHeight="1" x14ac:dyDescent="0.15">
      <c r="B28" s="4"/>
      <c r="C28" s="5"/>
      <c r="D28" s="5" t="s">
        <v>100</v>
      </c>
      <c r="E28" s="6"/>
      <c r="F28" s="14">
        <v>2000</v>
      </c>
      <c r="G28" s="5">
        <v>2</v>
      </c>
      <c r="H28" s="6" t="s">
        <v>17</v>
      </c>
      <c r="I28" s="30">
        <f t="shared" si="0"/>
        <v>4000</v>
      </c>
      <c r="J28" s="5"/>
    </row>
    <row r="29" spans="2:10" ht="21" customHeight="1" x14ac:dyDescent="0.15">
      <c r="B29" s="4"/>
      <c r="C29" s="5"/>
      <c r="D29" s="5" t="s">
        <v>35</v>
      </c>
      <c r="E29" s="6"/>
      <c r="F29" s="14">
        <v>6000</v>
      </c>
      <c r="G29" s="5">
        <v>1</v>
      </c>
      <c r="H29" s="6" t="s">
        <v>103</v>
      </c>
      <c r="I29" s="30">
        <f t="shared" si="0"/>
        <v>6000</v>
      </c>
      <c r="J29" s="5"/>
    </row>
    <row r="30" spans="2:10" ht="21" customHeight="1" x14ac:dyDescent="0.15">
      <c r="B30" s="4"/>
      <c r="C30" s="5"/>
      <c r="D30" s="5" t="s">
        <v>60</v>
      </c>
      <c r="E30" s="6"/>
      <c r="F30" s="14">
        <v>5000</v>
      </c>
      <c r="G30" s="5">
        <v>1</v>
      </c>
      <c r="H30" s="6" t="s">
        <v>105</v>
      </c>
      <c r="I30" s="30">
        <f t="shared" si="0"/>
        <v>5000</v>
      </c>
      <c r="J30" s="5"/>
    </row>
    <row r="31" spans="2:10" ht="21" customHeight="1" x14ac:dyDescent="0.15">
      <c r="B31" s="4"/>
      <c r="C31" s="5" t="s">
        <v>55</v>
      </c>
      <c r="D31" s="5" t="s">
        <v>57</v>
      </c>
      <c r="E31" s="6" t="s">
        <v>58</v>
      </c>
      <c r="F31" s="14">
        <v>15000</v>
      </c>
      <c r="G31" s="5">
        <v>1</v>
      </c>
      <c r="H31" s="6" t="s">
        <v>105</v>
      </c>
      <c r="I31" s="30">
        <f t="shared" si="0"/>
        <v>15000</v>
      </c>
      <c r="J31" s="5"/>
    </row>
    <row r="32" spans="2:10" ht="21" customHeight="1" x14ac:dyDescent="0.15">
      <c r="B32" s="4"/>
      <c r="C32" s="5"/>
      <c r="D32" s="5" t="s">
        <v>37</v>
      </c>
      <c r="E32" s="6"/>
      <c r="F32" s="14">
        <v>50000</v>
      </c>
      <c r="G32" s="5">
        <v>1</v>
      </c>
      <c r="H32" s="6" t="s">
        <v>103</v>
      </c>
      <c r="I32" s="30">
        <f t="shared" si="0"/>
        <v>50000</v>
      </c>
      <c r="J32" s="5"/>
    </row>
    <row r="33" spans="2:10" ht="21" customHeight="1" x14ac:dyDescent="0.15">
      <c r="B33" s="4"/>
      <c r="C33" s="5"/>
      <c r="D33" s="5" t="s">
        <v>38</v>
      </c>
      <c r="E33" s="6"/>
      <c r="F33" s="14">
        <v>30000</v>
      </c>
      <c r="G33" s="5">
        <v>1</v>
      </c>
      <c r="H33" s="6" t="s">
        <v>105</v>
      </c>
      <c r="I33" s="30">
        <f t="shared" si="0"/>
        <v>30000</v>
      </c>
      <c r="J33" s="5"/>
    </row>
    <row r="34" spans="2:10" ht="21" customHeight="1" x14ac:dyDescent="0.15">
      <c r="B34" s="4"/>
      <c r="C34" s="5"/>
      <c r="D34" s="5" t="s">
        <v>39</v>
      </c>
      <c r="E34" s="6"/>
      <c r="F34" s="14">
        <v>10000</v>
      </c>
      <c r="G34" s="5">
        <v>1</v>
      </c>
      <c r="H34" s="6" t="s">
        <v>105</v>
      </c>
      <c r="I34" s="30">
        <f t="shared" si="0"/>
        <v>10000</v>
      </c>
      <c r="J34" s="5"/>
    </row>
    <row r="35" spans="2:10" ht="21" customHeight="1" x14ac:dyDescent="0.15">
      <c r="B35" s="4" t="s">
        <v>40</v>
      </c>
      <c r="C35" s="5" t="s">
        <v>25</v>
      </c>
      <c r="D35" s="5" t="s">
        <v>41</v>
      </c>
      <c r="E35" s="6"/>
      <c r="F35" s="14">
        <v>25000</v>
      </c>
      <c r="G35" s="5">
        <v>1</v>
      </c>
      <c r="H35" s="6" t="s">
        <v>104</v>
      </c>
      <c r="I35" s="30">
        <f t="shared" si="0"/>
        <v>25000</v>
      </c>
      <c r="J35" s="5"/>
    </row>
    <row r="36" spans="2:10" ht="21" customHeight="1" x14ac:dyDescent="0.15">
      <c r="B36" s="4"/>
      <c r="C36" s="5"/>
      <c r="D36" s="5" t="s">
        <v>23</v>
      </c>
      <c r="E36" s="6"/>
      <c r="F36" s="14">
        <v>25000</v>
      </c>
      <c r="G36" s="5">
        <v>1</v>
      </c>
      <c r="H36" s="6" t="s">
        <v>104</v>
      </c>
      <c r="I36" s="30">
        <f t="shared" si="0"/>
        <v>25000</v>
      </c>
      <c r="J36" s="5"/>
    </row>
    <row r="37" spans="2:10" ht="21" customHeight="1" x14ac:dyDescent="0.15">
      <c r="B37" s="4"/>
      <c r="C37" s="5"/>
      <c r="D37" s="5" t="s">
        <v>43</v>
      </c>
      <c r="E37" s="6"/>
      <c r="F37" s="14">
        <v>25000</v>
      </c>
      <c r="G37" s="5">
        <v>1</v>
      </c>
      <c r="H37" s="6" t="s">
        <v>104</v>
      </c>
      <c r="I37" s="30">
        <f t="shared" si="0"/>
        <v>25000</v>
      </c>
      <c r="J37" s="5"/>
    </row>
    <row r="38" spans="2:10" ht="21" customHeight="1" x14ac:dyDescent="0.15">
      <c r="B38" s="4"/>
      <c r="C38" s="5"/>
      <c r="D38" s="5" t="s">
        <v>42</v>
      </c>
      <c r="E38" s="6"/>
      <c r="F38" s="14">
        <v>25000</v>
      </c>
      <c r="G38" s="5">
        <v>1</v>
      </c>
      <c r="H38" s="6" t="s">
        <v>104</v>
      </c>
      <c r="I38" s="30">
        <f t="shared" si="0"/>
        <v>25000</v>
      </c>
      <c r="J38" s="5"/>
    </row>
    <row r="39" spans="2:10" ht="21" customHeight="1" x14ac:dyDescent="0.15">
      <c r="B39" s="4"/>
      <c r="C39" s="5"/>
      <c r="D39" s="5" t="s">
        <v>24</v>
      </c>
      <c r="E39" s="6"/>
      <c r="F39" s="14">
        <v>25000</v>
      </c>
      <c r="G39" s="5">
        <v>1</v>
      </c>
      <c r="H39" s="6" t="s">
        <v>104</v>
      </c>
      <c r="I39" s="30">
        <f t="shared" si="0"/>
        <v>25000</v>
      </c>
      <c r="J39" s="5"/>
    </row>
    <row r="40" spans="2:10" ht="21" customHeight="1" x14ac:dyDescent="0.15">
      <c r="B40" s="4"/>
      <c r="C40" s="5"/>
      <c r="D40" s="5" t="s">
        <v>44</v>
      </c>
      <c r="E40" s="6"/>
      <c r="F40" s="14">
        <v>25000</v>
      </c>
      <c r="G40" s="5">
        <v>1</v>
      </c>
      <c r="H40" s="6" t="s">
        <v>104</v>
      </c>
      <c r="I40" s="30">
        <f t="shared" si="0"/>
        <v>25000</v>
      </c>
      <c r="J40" s="5"/>
    </row>
    <row r="41" spans="2:10" ht="21" customHeight="1" x14ac:dyDescent="0.15">
      <c r="B41" s="4"/>
      <c r="C41" s="5" t="s">
        <v>45</v>
      </c>
      <c r="D41" s="5" t="s">
        <v>46</v>
      </c>
      <c r="E41" s="6"/>
      <c r="F41" s="14">
        <v>700000</v>
      </c>
      <c r="G41" s="5">
        <v>1</v>
      </c>
      <c r="H41" s="6" t="s">
        <v>104</v>
      </c>
      <c r="I41" s="30">
        <f t="shared" si="0"/>
        <v>700000</v>
      </c>
      <c r="J41" s="5" t="s">
        <v>98</v>
      </c>
    </row>
    <row r="42" spans="2:10" ht="21" customHeight="1" x14ac:dyDescent="0.15">
      <c r="B42" s="4"/>
      <c r="C42" s="5"/>
      <c r="D42" s="5" t="s">
        <v>47</v>
      </c>
      <c r="E42" s="6"/>
      <c r="F42" s="14">
        <v>120000</v>
      </c>
      <c r="G42" s="5">
        <v>1</v>
      </c>
      <c r="H42" s="6" t="s">
        <v>104</v>
      </c>
      <c r="I42" s="30">
        <f t="shared" si="0"/>
        <v>120000</v>
      </c>
      <c r="J42" s="5"/>
    </row>
    <row r="43" spans="2:10" ht="21" customHeight="1" x14ac:dyDescent="0.15">
      <c r="B43" s="4"/>
      <c r="C43" s="5"/>
      <c r="D43" s="5" t="s">
        <v>48</v>
      </c>
      <c r="E43" s="6"/>
      <c r="F43" s="14">
        <v>50000</v>
      </c>
      <c r="G43" s="5">
        <v>1</v>
      </c>
      <c r="H43" s="6" t="s">
        <v>104</v>
      </c>
      <c r="I43" s="30">
        <f t="shared" si="0"/>
        <v>50000</v>
      </c>
      <c r="J43" s="5"/>
    </row>
    <row r="44" spans="2:10" ht="21" customHeight="1" x14ac:dyDescent="0.15">
      <c r="B44" s="4"/>
      <c r="C44" s="5"/>
      <c r="D44" s="5" t="s">
        <v>106</v>
      </c>
      <c r="E44" s="6" t="s">
        <v>113</v>
      </c>
      <c r="F44" s="14">
        <v>20000</v>
      </c>
      <c r="G44" s="5">
        <v>1</v>
      </c>
      <c r="H44" s="6" t="s">
        <v>104</v>
      </c>
      <c r="I44" s="30">
        <f t="shared" si="0"/>
        <v>20000</v>
      </c>
      <c r="J44" s="5"/>
    </row>
    <row r="45" spans="2:10" ht="21" customHeight="1" x14ac:dyDescent="0.15">
      <c r="B45" s="4"/>
      <c r="C45" s="5"/>
      <c r="D45" s="5" t="s">
        <v>112</v>
      </c>
      <c r="E45" s="6"/>
      <c r="F45" s="14">
        <v>30000</v>
      </c>
      <c r="G45" s="5">
        <v>1</v>
      </c>
      <c r="H45" s="6" t="s">
        <v>104</v>
      </c>
      <c r="I45" s="30">
        <f t="shared" si="0"/>
        <v>30000</v>
      </c>
      <c r="J45" s="5"/>
    </row>
    <row r="46" spans="2:10" ht="21" customHeight="1" x14ac:dyDescent="0.15">
      <c r="B46" s="4"/>
      <c r="C46" s="5"/>
      <c r="D46" s="5" t="s">
        <v>49</v>
      </c>
      <c r="E46" s="6"/>
      <c r="F46" s="14">
        <v>30000</v>
      </c>
      <c r="G46" s="5">
        <v>1</v>
      </c>
      <c r="H46" s="6" t="s">
        <v>104</v>
      </c>
      <c r="I46" s="30">
        <f t="shared" si="0"/>
        <v>30000</v>
      </c>
      <c r="J46" s="5"/>
    </row>
    <row r="47" spans="2:10" ht="21" customHeight="1" x14ac:dyDescent="0.15">
      <c r="B47" s="4" t="s">
        <v>50</v>
      </c>
      <c r="C47" s="5" t="s">
        <v>55</v>
      </c>
      <c r="D47" s="5" t="s">
        <v>51</v>
      </c>
      <c r="E47" s="6" t="s">
        <v>85</v>
      </c>
      <c r="F47" s="14">
        <v>8000</v>
      </c>
      <c r="G47" s="5">
        <v>2</v>
      </c>
      <c r="H47" s="6" t="s">
        <v>96</v>
      </c>
      <c r="I47" s="30">
        <f t="shared" si="0"/>
        <v>16000</v>
      </c>
      <c r="J47" s="5"/>
    </row>
    <row r="48" spans="2:10" ht="21" customHeight="1" x14ac:dyDescent="0.15">
      <c r="B48" s="4"/>
      <c r="C48" s="5"/>
      <c r="D48" s="5" t="s">
        <v>63</v>
      </c>
      <c r="E48" s="6"/>
      <c r="F48" s="14">
        <v>5000</v>
      </c>
      <c r="G48" s="5">
        <v>2</v>
      </c>
      <c r="H48" s="6" t="s">
        <v>105</v>
      </c>
      <c r="I48" s="30">
        <f t="shared" si="0"/>
        <v>10000</v>
      </c>
      <c r="J48" s="5"/>
    </row>
    <row r="49" spans="2:10" ht="21" customHeight="1" x14ac:dyDescent="0.15">
      <c r="B49" s="4" t="s">
        <v>52</v>
      </c>
      <c r="C49" s="5" t="s">
        <v>55</v>
      </c>
      <c r="D49" s="5" t="s">
        <v>12</v>
      </c>
      <c r="E49" s="6" t="s">
        <v>99</v>
      </c>
      <c r="F49" s="14">
        <v>7000</v>
      </c>
      <c r="G49" s="5">
        <v>2</v>
      </c>
      <c r="H49" s="6" t="s">
        <v>109</v>
      </c>
      <c r="I49" s="30">
        <f t="shared" si="0"/>
        <v>14000</v>
      </c>
      <c r="J49" s="5"/>
    </row>
    <row r="50" spans="2:10" ht="21" customHeight="1" x14ac:dyDescent="0.15">
      <c r="B50" s="4"/>
      <c r="C50" s="5"/>
      <c r="D50" s="5" t="s">
        <v>100</v>
      </c>
      <c r="E50" s="6"/>
      <c r="F50" s="14">
        <v>2000</v>
      </c>
      <c r="G50" s="5">
        <v>4</v>
      </c>
      <c r="H50" s="6" t="s">
        <v>17</v>
      </c>
      <c r="I50" s="30">
        <f t="shared" si="0"/>
        <v>8000</v>
      </c>
      <c r="J50" s="5"/>
    </row>
    <row r="51" spans="2:10" ht="21" customHeight="1" x14ac:dyDescent="0.15">
      <c r="B51" s="4"/>
      <c r="C51" s="5"/>
      <c r="D51" s="5" t="s">
        <v>62</v>
      </c>
      <c r="E51" s="6"/>
      <c r="F51" s="14">
        <v>5000</v>
      </c>
      <c r="G51" s="5">
        <v>2</v>
      </c>
      <c r="H51" s="6" t="s">
        <v>105</v>
      </c>
      <c r="I51" s="30">
        <f t="shared" si="0"/>
        <v>10000</v>
      </c>
      <c r="J51" s="5"/>
    </row>
    <row r="52" spans="2:10" ht="21" customHeight="1" x14ac:dyDescent="0.15">
      <c r="B52" s="4"/>
      <c r="C52" s="5"/>
      <c r="D52" s="5" t="s">
        <v>59</v>
      </c>
      <c r="E52" s="6" t="s">
        <v>58</v>
      </c>
      <c r="F52" s="14">
        <v>10000</v>
      </c>
      <c r="G52" s="5">
        <v>1</v>
      </c>
      <c r="H52" s="6" t="s">
        <v>105</v>
      </c>
      <c r="I52" s="30">
        <f t="shared" si="0"/>
        <v>10000</v>
      </c>
      <c r="J52" s="5"/>
    </row>
    <row r="53" spans="2:10" ht="21" customHeight="1" x14ac:dyDescent="0.15">
      <c r="B53" s="4"/>
      <c r="C53" s="5"/>
      <c r="D53" s="5" t="s">
        <v>56</v>
      </c>
      <c r="E53" s="6"/>
      <c r="F53" s="14">
        <v>5000</v>
      </c>
      <c r="G53" s="5">
        <v>1</v>
      </c>
      <c r="H53" s="6" t="s">
        <v>105</v>
      </c>
      <c r="I53" s="30">
        <f t="shared" si="0"/>
        <v>5000</v>
      </c>
      <c r="J53" s="5"/>
    </row>
    <row r="54" spans="2:10" ht="21" customHeight="1" x14ac:dyDescent="0.15">
      <c r="B54" s="4" t="s">
        <v>64</v>
      </c>
      <c r="C54" s="5" t="s">
        <v>65</v>
      </c>
      <c r="D54" s="5" t="s">
        <v>67</v>
      </c>
      <c r="E54" s="3" t="s">
        <v>101</v>
      </c>
      <c r="F54" s="14">
        <v>20000</v>
      </c>
      <c r="G54" s="5">
        <v>2</v>
      </c>
      <c r="H54" s="6" t="s">
        <v>109</v>
      </c>
      <c r="I54" s="30">
        <f t="shared" si="0"/>
        <v>40000</v>
      </c>
      <c r="J54" s="5"/>
    </row>
    <row r="55" spans="2:10" ht="21" customHeight="1" x14ac:dyDescent="0.15">
      <c r="B55" s="4"/>
      <c r="C55" s="5"/>
      <c r="D55" s="5" t="s">
        <v>67</v>
      </c>
      <c r="E55" s="3" t="s">
        <v>102</v>
      </c>
      <c r="F55" s="14">
        <v>10000</v>
      </c>
      <c r="G55" s="5">
        <v>1</v>
      </c>
      <c r="H55" s="6" t="s">
        <v>109</v>
      </c>
      <c r="I55" s="30">
        <f t="shared" si="0"/>
        <v>10000</v>
      </c>
      <c r="J55" s="5"/>
    </row>
    <row r="56" spans="2:10" ht="21" customHeight="1" x14ac:dyDescent="0.15">
      <c r="B56" s="4"/>
      <c r="C56" s="5"/>
      <c r="D56" s="5" t="s">
        <v>13</v>
      </c>
      <c r="E56" s="6"/>
      <c r="F56" s="14">
        <v>5000</v>
      </c>
      <c r="G56" s="5">
        <v>3</v>
      </c>
      <c r="H56" s="6" t="s">
        <v>105</v>
      </c>
      <c r="I56" s="30">
        <f t="shared" si="0"/>
        <v>15000</v>
      </c>
      <c r="J56" s="5"/>
    </row>
    <row r="57" spans="2:10" ht="21" customHeight="1" x14ac:dyDescent="0.15">
      <c r="B57" s="4"/>
      <c r="C57" s="5" t="s">
        <v>66</v>
      </c>
      <c r="D57" s="5" t="s">
        <v>68</v>
      </c>
      <c r="E57" s="6"/>
      <c r="F57" s="14">
        <v>2500</v>
      </c>
      <c r="G57" s="5">
        <v>12</v>
      </c>
      <c r="H57" s="6" t="s">
        <v>103</v>
      </c>
      <c r="I57" s="30">
        <f t="shared" si="0"/>
        <v>30000</v>
      </c>
      <c r="J57" s="5"/>
    </row>
    <row r="58" spans="2:10" ht="21" customHeight="1" x14ac:dyDescent="0.15">
      <c r="B58" s="4" t="s">
        <v>69</v>
      </c>
      <c r="C58" s="5" t="s">
        <v>70</v>
      </c>
      <c r="D58" s="5" t="s">
        <v>71</v>
      </c>
      <c r="E58" s="6" t="s">
        <v>72</v>
      </c>
      <c r="F58" s="14">
        <v>25000</v>
      </c>
      <c r="G58" s="5">
        <v>1</v>
      </c>
      <c r="H58" s="6" t="s">
        <v>96</v>
      </c>
      <c r="I58" s="30">
        <f t="shared" si="0"/>
        <v>25000</v>
      </c>
      <c r="J58" s="5"/>
    </row>
    <row r="59" spans="2:10" ht="21" customHeight="1" x14ac:dyDescent="0.15">
      <c r="B59" s="4"/>
      <c r="C59" s="5"/>
      <c r="D59" s="5" t="s">
        <v>13</v>
      </c>
      <c r="E59" s="6"/>
      <c r="F59" s="14">
        <v>10000</v>
      </c>
      <c r="G59" s="5">
        <v>1</v>
      </c>
      <c r="H59" s="6" t="s">
        <v>105</v>
      </c>
      <c r="I59" s="30">
        <f t="shared" si="0"/>
        <v>10000</v>
      </c>
      <c r="J59" s="5"/>
    </row>
    <row r="60" spans="2:10" ht="21" customHeight="1" x14ac:dyDescent="0.15">
      <c r="B60" s="4"/>
      <c r="C60" s="5" t="s">
        <v>73</v>
      </c>
      <c r="D60" s="5" t="s">
        <v>74</v>
      </c>
      <c r="E60" s="6"/>
      <c r="F60" s="14">
        <v>30000</v>
      </c>
      <c r="G60" s="5">
        <v>1</v>
      </c>
      <c r="H60" s="6" t="s">
        <v>104</v>
      </c>
      <c r="I60" s="30">
        <f t="shared" si="0"/>
        <v>30000</v>
      </c>
      <c r="J60" s="5"/>
    </row>
    <row r="61" spans="2:10" ht="21" customHeight="1" x14ac:dyDescent="0.15">
      <c r="B61" s="4"/>
      <c r="C61" s="5"/>
      <c r="D61" s="5" t="s">
        <v>75</v>
      </c>
      <c r="E61" s="6" t="s">
        <v>76</v>
      </c>
      <c r="F61" s="14">
        <v>30000</v>
      </c>
      <c r="G61" s="5">
        <v>4</v>
      </c>
      <c r="H61" s="6" t="s">
        <v>110</v>
      </c>
      <c r="I61" s="30">
        <f t="shared" si="0"/>
        <v>120000</v>
      </c>
      <c r="J61" s="5"/>
    </row>
    <row r="62" spans="2:10" ht="21" customHeight="1" x14ac:dyDescent="0.15">
      <c r="B62" s="4"/>
      <c r="C62" s="5"/>
      <c r="D62" s="5" t="s">
        <v>91</v>
      </c>
      <c r="E62" s="6"/>
      <c r="F62" s="14">
        <v>20000</v>
      </c>
      <c r="G62" s="5">
        <v>1</v>
      </c>
      <c r="H62" s="6" t="s">
        <v>104</v>
      </c>
      <c r="I62" s="30">
        <f t="shared" si="0"/>
        <v>20000</v>
      </c>
      <c r="J62" s="5"/>
    </row>
    <row r="63" spans="2:10" ht="21" customHeight="1" x14ac:dyDescent="0.15">
      <c r="B63" s="4" t="s">
        <v>44</v>
      </c>
      <c r="C63" s="5" t="s">
        <v>77</v>
      </c>
      <c r="D63" s="5" t="s">
        <v>78</v>
      </c>
      <c r="E63" s="6"/>
      <c r="F63" s="14">
        <v>10000</v>
      </c>
      <c r="G63" s="5">
        <v>1</v>
      </c>
      <c r="H63" s="6" t="s">
        <v>104</v>
      </c>
      <c r="I63" s="30">
        <f t="shared" si="0"/>
        <v>10000</v>
      </c>
      <c r="J63" s="5"/>
    </row>
    <row r="64" spans="2:10" ht="21" customHeight="1" x14ac:dyDescent="0.15">
      <c r="B64" s="4"/>
      <c r="C64" s="5"/>
      <c r="D64" s="5" t="s">
        <v>79</v>
      </c>
      <c r="E64" s="6"/>
      <c r="F64" s="14">
        <v>10000</v>
      </c>
      <c r="G64" s="5">
        <v>1</v>
      </c>
      <c r="H64" s="6" t="s">
        <v>104</v>
      </c>
      <c r="I64" s="30">
        <f t="shared" si="0"/>
        <v>10000</v>
      </c>
      <c r="J64" s="5"/>
    </row>
    <row r="65" spans="2:10" ht="21" customHeight="1" x14ac:dyDescent="0.15">
      <c r="B65" s="4"/>
      <c r="C65" s="5"/>
      <c r="D65" s="5" t="s">
        <v>80</v>
      </c>
      <c r="E65" s="6"/>
      <c r="F65" s="14">
        <v>80000</v>
      </c>
      <c r="G65" s="5">
        <v>1</v>
      </c>
      <c r="H65" s="6" t="s">
        <v>104</v>
      </c>
      <c r="I65" s="30">
        <f t="shared" si="0"/>
        <v>80000</v>
      </c>
      <c r="J65" s="5"/>
    </row>
    <row r="66" spans="2:10" ht="21" customHeight="1" x14ac:dyDescent="0.15">
      <c r="B66" s="4"/>
      <c r="C66" s="5"/>
      <c r="D66" s="5" t="s">
        <v>81</v>
      </c>
      <c r="E66" s="6"/>
      <c r="F66" s="14">
        <v>-15259</v>
      </c>
      <c r="G66" s="5">
        <v>1</v>
      </c>
      <c r="H66" s="6" t="s">
        <v>104</v>
      </c>
      <c r="I66" s="30">
        <f t="shared" si="0"/>
        <v>-15259</v>
      </c>
      <c r="J66" s="5"/>
    </row>
    <row r="67" spans="2:10" ht="21" customHeight="1" thickBot="1" x14ac:dyDescent="0.2">
      <c r="B67" s="10"/>
      <c r="C67" s="11"/>
      <c r="D67" s="11"/>
      <c r="E67" s="12"/>
      <c r="F67" s="20"/>
      <c r="G67" s="11"/>
      <c r="H67" s="12"/>
      <c r="I67" s="31"/>
      <c r="J67" s="11"/>
    </row>
    <row r="68" spans="2:10" ht="21" customHeight="1" thickBot="1" x14ac:dyDescent="0.2">
      <c r="B68" s="21" t="s">
        <v>82</v>
      </c>
      <c r="C68" s="22"/>
      <c r="D68" s="22"/>
      <c r="E68" s="23"/>
      <c r="F68" s="24"/>
      <c r="G68" s="22"/>
      <c r="H68" s="23"/>
      <c r="I68" s="32">
        <f>SUM(I11:I66)</f>
        <v>1990741</v>
      </c>
      <c r="J68" s="22"/>
    </row>
    <row r="69" spans="2:10" ht="21" customHeight="1" thickBot="1" x14ac:dyDescent="0.2">
      <c r="B69" s="7" t="s">
        <v>83</v>
      </c>
      <c r="C69" s="8"/>
      <c r="D69" s="8"/>
      <c r="E69" s="9"/>
      <c r="F69" s="29"/>
      <c r="G69" s="8">
        <v>8</v>
      </c>
      <c r="H69" s="9" t="s">
        <v>111</v>
      </c>
      <c r="I69" s="33">
        <f>ROUNDDOWN(I68*0.08,0)</f>
        <v>159259</v>
      </c>
      <c r="J69" s="8"/>
    </row>
    <row r="70" spans="2:10" ht="21" customHeight="1" thickBot="1" x14ac:dyDescent="0.2">
      <c r="B70" s="25" t="s">
        <v>84</v>
      </c>
      <c r="C70" s="26"/>
      <c r="D70" s="26"/>
      <c r="E70" s="27"/>
      <c r="F70" s="28"/>
      <c r="G70" s="26"/>
      <c r="H70" s="27"/>
      <c r="I70" s="34">
        <f>I68+I69</f>
        <v>2150000</v>
      </c>
      <c r="J70" s="26"/>
    </row>
  </sheetData>
  <mergeCells count="10">
    <mergeCell ref="F8:J8"/>
    <mergeCell ref="B3:J3"/>
    <mergeCell ref="B2:J2"/>
    <mergeCell ref="B1:J1"/>
    <mergeCell ref="D6:D7"/>
    <mergeCell ref="B6:C7"/>
    <mergeCell ref="B4:C4"/>
    <mergeCell ref="F5:J5"/>
    <mergeCell ref="F6:J6"/>
    <mergeCell ref="F7:J7"/>
  </mergeCells>
  <phoneticPr fontId="1"/>
  <printOptions horizontalCentered="1" verticalCentered="1"/>
  <pageMargins left="0.31496062992125984" right="0.11811023622047245" top="0.55118110236220474" bottom="0" header="0.31496062992125984" footer="0.31496062992125984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2017-07-03T10:32:18Z</dcterms:modified>
</cp:coreProperties>
</file>