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/>
  <xr:revisionPtr xr6:coauthVersionLast="47" xr6:coauthVersionMax="47" documentId="13_ncr:1_{4DF4E83F-9C1E-4278-8E52-7446D53B9E04}" revIDLastSave="0" xr10:uidLastSave="{00000000-0000-0000-0000-000000000000}"/>
  <bookViews>
    <workbookView tabRatio="821" xr2:uid="{00000000-000D-0000-FFFF-FFFF00000000}" windowHeight="12456" windowWidth="23256" xWindow="-108" yWindow="-108"/>
  </bookViews>
  <sheets>
    <sheet r:id="rId1" name="別紙1-1(記入例)" sheetId="20"/>
  </sheets>
  <definedNames>
    <definedName localSheetId="0" name="_xlnm.Print_Area">'別紙1-1(記入例)'!$A$1:$H$29</definedName>
    <definedName hidden="1" localSheetId="0" name="Z_51D32F4D_5521_4898_8FE1_B31FF6D23CA5_.wvu.PrintArea">'別紙1-1(記入例)'!$A$1:$G$29</definedName>
  </definedNames>
  <calcPr calcId="191029"/>
  <customWorkbookViews>
    <customWorkbookView activeSheetId="3" guid="{51D32F4D-5521-4898-8FE1-B31FF6D23CA5}" maximized="1" mergeInterval="0" name="本田　優花 - 個人用ビュー" personalView="1" windowHeight="1056" windowWidth="1936" xWindow="-8" yWindow="-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20" l="1"/>
  <c r="E16" i="20"/>
  <c r="D16" i="20"/>
  <c r="C16" i="20"/>
  <c r="B16" i="20"/>
  <c r="F24" i="20" l="1"/>
  <c r="F26" i="20"/>
  <c r="F28" i="20" s="1"/>
</calcChain>
</file>

<file path=xl/sharedStrings.xml><?xml version="1.0" encoding="utf-8"?>
<sst xmlns="http://schemas.openxmlformats.org/spreadsheetml/2006/main" count="29" uniqueCount="29">
  <si>
    <t>Ａ円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</si>
  <si>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</si>
  <si>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B円</t>
    <rPh sb="1" eb="2">
      <t>エン</t>
    </rPh>
    <phoneticPr fontId="2"/>
  </si>
  <si>
    <t>備考</t>
    <rPh sb="0" eb="2">
      <t>ビコウ</t>
    </rPh>
    <phoneticPr fontId="2"/>
  </si>
  <si>
    <t>…①</t>
    <phoneticPr fontId="2"/>
  </si>
  <si>
    <t>補助上限額</t>
    <rPh sb="0" eb="2">
      <t>ホジョ</t>
    </rPh>
    <rPh sb="2" eb="5">
      <t>ジョウゲンガク</t>
    </rPh>
    <phoneticPr fontId="2"/>
  </si>
  <si>
    <t>…②</t>
    <phoneticPr fontId="2"/>
  </si>
  <si>
    <t>補助所要額計</t>
    <rPh sb="0" eb="2">
      <t>ホジョ</t>
    </rPh>
    <rPh sb="2" eb="4">
      <t>ショヨウ</t>
    </rPh>
    <rPh sb="4" eb="5">
      <t>ガク</t>
    </rPh>
    <rPh sb="5" eb="6">
      <t>ケイ</t>
    </rPh>
    <phoneticPr fontId="2"/>
  </si>
  <si>
    <t>差引補助限度額</t>
    <rPh sb="0" eb="2">
      <t>サシヒキ</t>
    </rPh>
    <rPh sb="2" eb="4">
      <t>ホジョ</t>
    </rPh>
    <rPh sb="4" eb="6">
      <t>ゲンド</t>
    </rPh>
    <rPh sb="6" eb="7">
      <t>ガク</t>
    </rPh>
    <phoneticPr fontId="2"/>
  </si>
  <si>
    <t>…③（②-①）</t>
    <phoneticPr fontId="2"/>
  </si>
  <si>
    <t>…④</t>
    <phoneticPr fontId="2"/>
  </si>
  <si>
    <t>今回補助予定額</t>
    <rPh sb="0" eb="2">
      <t>コンカイ</t>
    </rPh>
    <rPh sb="2" eb="4">
      <t>ホジョ</t>
    </rPh>
    <rPh sb="4" eb="6">
      <t>ヨテイ</t>
    </rPh>
    <rPh sb="6" eb="7">
      <t>ガク</t>
    </rPh>
    <phoneticPr fontId="2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</si>
  <si>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2"/>
  </si>
  <si>
    <t>Ｅ円</t>
    <rPh sb="1" eb="2">
      <t>エン</t>
    </rPh>
    <phoneticPr fontId="2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</si>
  <si>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2"/>
  </si>
  <si>
    <t>Ｃ(Ａ－Ｂ)円</t>
    <rPh sb="6" eb="7">
      <t>エン</t>
    </rPh>
    <phoneticPr fontId="2"/>
  </si>
  <si>
    <t>…③と④を比較し、
　低い方の額</t>
    <rPh sb="5" eb="7">
      <t>ヒカク</t>
    </rPh>
    <rPh sb="11" eb="12">
      <t>ヒク</t>
    </rPh>
    <rPh sb="13" eb="14">
      <t>ホウ</t>
    </rPh>
    <rPh sb="15" eb="16">
      <t>ガク</t>
    </rPh>
    <phoneticPr fontId="2"/>
  </si>
  <si>
    <t>Ｄ(Ｃ×1/2)円</t>
    <rPh sb="8" eb="9">
      <t>エン</t>
    </rPh>
    <phoneticPr fontId="2"/>
  </si>
  <si>
    <t>（注）１「総事業費」Ａ欄は、補助対象事業者が当該研修において、負担又は補助した額を記入する。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20">
      <t>ジギョウ</t>
    </rPh>
    <rPh sb="20" eb="21">
      <t>シャ</t>
    </rPh>
    <rPh sb="22" eb="24">
      <t>トウガイ</t>
    </rPh>
    <rPh sb="24" eb="26">
      <t>ケンシュウ</t>
    </rPh>
    <rPh sb="31" eb="33">
      <t>フタン</t>
    </rPh>
    <rPh sb="33" eb="34">
      <t>マタ</t>
    </rPh>
    <rPh sb="35" eb="37">
      <t>ホジョ</t>
    </rPh>
    <rPh sb="39" eb="40">
      <t>ガク</t>
    </rPh>
    <rPh sb="41" eb="43">
      <t>キニュウ</t>
    </rPh>
    <phoneticPr fontId="2"/>
  </si>
  <si>
    <r>
      <t xml:space="preserve">補助所要額
</t>
    </r>
    <r>
      <rPr>
        <sz val="8"/>
        <rFont val="メイリオ"/>
        <family val="3"/>
        <charset val="128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2"/>
  </si>
  <si>
    <t>豊田市介護保険関係研修受講料補助事業 事業報告書兼収支決算書（申請額内訳書）</t>
    <rPh sb="0" eb="2">
      <t>トヨタ</t>
    </rPh>
    <rPh sb="2" eb="3">
      <t>シ</t>
    </rPh>
    <rPh sb="3" eb="5">
      <t>カイゴ</t>
    </rPh>
    <rPh sb="5" eb="7">
      <t>ホケン</t>
    </rPh>
    <rPh sb="7" eb="9">
      <t>カンケイ</t>
    </rPh>
    <rPh sb="9" eb="11">
      <t>ケンシュウ</t>
    </rPh>
    <rPh sb="11" eb="14">
      <t>ジュコウリョウ</t>
    </rPh>
    <rPh sb="14" eb="16">
      <t>ホジョ</t>
    </rPh>
    <rPh sb="16" eb="18">
      <t>ジギョウ</t>
    </rPh>
    <rPh sb="19" eb="21">
      <t>ジギョウ</t>
    </rPh>
    <rPh sb="21" eb="24">
      <t>ホウコクショ</t>
    </rPh>
    <rPh sb="24" eb="25">
      <t>ケン</t>
    </rPh>
    <rPh sb="25" eb="27">
      <t>シュウシ</t>
    </rPh>
    <rPh sb="27" eb="29">
      <t>ケッサン</t>
    </rPh>
    <rPh sb="29" eb="30">
      <t>ショ</t>
    </rPh>
    <rPh sb="31" eb="34">
      <t>シンセイガク</t>
    </rPh>
    <rPh sb="34" eb="37">
      <t>ウチワケショ</t>
    </rPh>
    <phoneticPr fontId="2"/>
  </si>
  <si>
    <r>
      <t xml:space="preserve">対象経費の支出額の２分の１の額
</t>
    </r>
    <r>
      <rPr>
        <sz val="8"/>
        <rFont val="メイリオ"/>
        <family val="3"/>
        <charset val="128"/>
      </rPr>
      <t>※小数点未満切り捨て</t>
    </r>
    <rPh sb="0" eb="2">
      <t>タイショウ</t>
    </rPh>
    <rPh sb="2" eb="4">
      <t>ケイヒ</t>
    </rPh>
    <rPh sb="5" eb="7">
      <t>シシュツ</t>
    </rPh>
    <rPh sb="7" eb="8">
      <t>ガク</t>
    </rPh>
    <rPh sb="10" eb="11">
      <t>ブン</t>
    </rPh>
    <rPh sb="14" eb="15">
      <t>ガク</t>
    </rPh>
    <rPh sb="17" eb="20">
      <t>ショウスウテン</t>
    </rPh>
    <rPh sb="20" eb="22">
      <t>ミマン</t>
    </rPh>
    <rPh sb="22" eb="23">
      <t>キ</t>
    </rPh>
    <rPh sb="24" eb="25">
      <t>ス</t>
    </rPh>
    <phoneticPr fontId="2"/>
  </si>
  <si>
    <t>対象経費の支出額（差引額）</t>
    <rPh sb="9" eb="10">
      <t>サ</t>
    </rPh>
    <rPh sb="10" eb="11">
      <t>ビ</t>
    </rPh>
    <rPh sb="11" eb="12">
      <t>ガク</t>
    </rPh>
    <phoneticPr fontId="2"/>
  </si>
  <si>
    <t>別紙１－１</t>
    <rPh sb="0" eb="2">
      <t>ベッシ</t>
    </rPh>
    <phoneticPr fontId="2"/>
  </si>
  <si>
    <t>実務者研修</t>
  </si>
  <si>
    <r>
      <t xml:space="preserve">研修の名称
</t>
    </r>
    <r>
      <rPr>
        <sz val="8"/>
        <rFont val="メイリオ"/>
        <family val="3"/>
        <charset val="128"/>
      </rPr>
      <t>※研修ごと</t>
    </r>
    <rPh sb="0" eb="2">
      <t>ケンシュウ</t>
    </rPh>
    <rPh sb="3" eb="5">
      <t>メイショウ</t>
    </rPh>
    <rPh sb="7" eb="9">
      <t>ケンシュウ</t>
    </rPh>
    <phoneticPr fontId="2"/>
  </si>
  <si>
    <r>
      <t xml:space="preserve">総事業費
</t>
    </r>
    <r>
      <rPr>
        <sz val="8"/>
        <rFont val="メイリオ"/>
        <family val="3"/>
        <charset val="128"/>
      </rPr>
      <t>※別紙1-2③の額</t>
    </r>
    <rPh sb="0" eb="1">
      <t>ソウ</t>
    </rPh>
    <rPh sb="1" eb="4">
      <t>ジギョウヒ</t>
    </rPh>
    <phoneticPr fontId="2"/>
  </si>
  <si>
    <r>
      <t xml:space="preserve">その他の収入額
</t>
    </r>
    <r>
      <rPr>
        <sz val="8"/>
        <rFont val="メイリオ"/>
        <family val="3"/>
        <charset val="128"/>
      </rPr>
      <t>※受講者自己負担額は除く</t>
    </r>
    <rPh sb="2" eb="3">
      <t>タ</t>
    </rPh>
    <rPh sb="4" eb="7">
      <t>シュウニュウガク</t>
    </rPh>
    <rPh sb="18" eb="19">
      <t>ノゾ</t>
    </rPh>
    <phoneticPr fontId="2"/>
  </si>
  <si>
    <r>
      <t>法人名：</t>
    </r>
    <r>
      <rPr>
        <b/>
        <sz val="12"/>
        <color rgb="FFFF0000"/>
        <rFont val="メイリオ"/>
        <family val="3"/>
        <charset val="128"/>
      </rPr>
      <t>社会福祉法人〇〇</t>
    </r>
    <rPh sb="0" eb="2">
      <t>ホウジン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</si>
</sst>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9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top" wrapText="1"/>
    </xf>
    <xf numFmtId="9" fontId="5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shrinkToFit="1"/>
    </xf>
    <xf numFmtId="38" fontId="6" fillId="0" borderId="2" xfId="2" applyFont="1" applyBorder="1" applyAlignment="1">
      <alignment vertical="center"/>
    </xf>
    <xf numFmtId="38" fontId="6" fillId="0" borderId="2" xfId="2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9" fontId="7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9" fontId="6" fillId="0" borderId="8" xfId="1" applyFont="1" applyBorder="1" applyAlignment="1">
      <alignment horizontal="center" vertical="center"/>
    </xf>
    <xf numFmtId="176" fontId="6" fillId="0" borderId="9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1" xfId="2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38" fontId="10" fillId="0" borderId="2" xfId="2" applyFont="1" applyBorder="1" applyAlignment="1">
      <alignment vertical="center"/>
    </xf>
    <xf numFmtId="38" fontId="10" fillId="0" borderId="2" xfId="2" applyFont="1" applyBorder="1" applyAlignment="1">
      <alignment horizontal="right" vertical="center"/>
    </xf>
    <xf numFmtId="176" fontId="10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9" fontId="5" fillId="0" borderId="0" xfId="1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8" fontId="6" fillId="2" borderId="2" xfId="2" applyFont="1" applyFill="1" applyBorder="1" applyAlignment="1">
      <alignment vertical="center"/>
    </xf>
    <xf numFmtId="38" fontId="6" fillId="2" borderId="7" xfId="2" applyFont="1" applyFill="1" applyBorder="1" applyAlignment="1">
      <alignment vertical="center"/>
    </xf>
    <xf numFmtId="0" fontId="0" fillId="0" borderId="7" xfId="0" applyBorder="1" applyAlignment="1">
      <alignment vertical="center"/>
    </xf>
  </cellXfs>
  <cellStyles count="7">
    <cellStyle name="パーセント" xfId="1" builtinId="5"/>
    <cellStyle name="桁区切り" xfId="2" builtinId="6"/>
    <cellStyle name="桁区切り 2" xfId="4" xr:uid="{0F9C52E0-044D-4D02-9EBF-A3140DAAE72D}"/>
    <cellStyle name="標準" xfId="0" builtinId="0"/>
    <cellStyle name="標準 2" xfId="3" xr:uid="{45F04A99-C023-4E12-989B-D1B22BFFBD93}"/>
    <cellStyle name="標準 3" xfId="5" xr:uid="{8201B09A-F682-41B9-95DC-43EA152004BD}"/>
    <cellStyle name="標準 4" xfId="6" xr:uid="{FDF5D545-3279-4827-B594-2D5FA4FC7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0</xdr:row>
      <xdr:rowOff>161925</xdr:rowOff>
    </xdr:from>
    <xdr:to>
      <xdr:col>7</xdr:col>
      <xdr:colOff>347537</xdr:colOff>
      <xdr:row>4</xdr:row>
      <xdr:rowOff>85130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EFD6B7C-8BD8-4522-A3E8-26E26CD1CD8E}"/>
            </a:ext>
          </a:extLst>
        </xdr:cNvPr>
        <xdr:cNvSpPr/>
      </xdr:nvSpPr>
      <xdr:spPr>
        <a:xfrm>
          <a:off x="7715250" y="161925"/>
          <a:ext cx="1223837" cy="71378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/>
          <a:r>
            <a:rPr lang="ja-JP" sz="2000" b="1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メイリオ" panose="020B0604030504040204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752475</xdr:colOff>
      <xdr:row>5</xdr:row>
      <xdr:rowOff>114300</xdr:rowOff>
    </xdr:from>
    <xdr:to>
      <xdr:col>2</xdr:col>
      <xdr:colOff>990600</xdr:colOff>
      <xdr:row>7</xdr:row>
      <xdr:rowOff>51249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DA61170C-C239-429C-97AE-B039A019D922}"/>
            </a:ext>
          </a:extLst>
        </xdr:cNvPr>
        <xdr:cNvSpPr/>
      </xdr:nvSpPr>
      <xdr:spPr>
        <a:xfrm>
          <a:off x="2686050" y="1038225"/>
          <a:ext cx="1362075" cy="346524"/>
        </a:xfrm>
        <a:prstGeom prst="borderCallout2">
          <a:avLst>
            <a:gd name="adj1" fmla="val 37172"/>
            <a:gd name="adj2" fmla="val -5321"/>
            <a:gd name="adj3" fmla="val 92256"/>
            <a:gd name="adj4" fmla="val -30888"/>
            <a:gd name="adj5" fmla="val 217780"/>
            <a:gd name="adj6" fmla="val -37671"/>
          </a:avLst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税抜き金額を記載</a:t>
          </a:r>
        </a:p>
      </xdr:txBody>
    </xdr:sp>
    <xdr:clientData/>
  </xdr:twoCellAnchor>
  <xdr:twoCellAnchor>
    <xdr:from>
      <xdr:col>0</xdr:col>
      <xdr:colOff>266700</xdr:colOff>
      <xdr:row>5</xdr:row>
      <xdr:rowOff>66675</xdr:rowOff>
    </xdr:from>
    <xdr:to>
      <xdr:col>1</xdr:col>
      <xdr:colOff>161157</xdr:colOff>
      <xdr:row>7</xdr:row>
      <xdr:rowOff>3624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836F37C0-BE81-4944-8CBB-20AD1F3AC08C}"/>
            </a:ext>
          </a:extLst>
        </xdr:cNvPr>
        <xdr:cNvSpPr/>
      </xdr:nvSpPr>
      <xdr:spPr>
        <a:xfrm>
          <a:off x="266700" y="990600"/>
          <a:ext cx="1828032" cy="346524"/>
        </a:xfrm>
        <a:prstGeom prst="borderCallout2">
          <a:avLst>
            <a:gd name="adj1" fmla="val 37172"/>
            <a:gd name="adj2" fmla="val -5321"/>
            <a:gd name="adj3" fmla="val 129844"/>
            <a:gd name="adj4" fmla="val -10437"/>
            <a:gd name="adj5" fmla="val 272908"/>
            <a:gd name="adj6" fmla="val 1639"/>
          </a:avLst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プルダウン（▽）から選択</a:t>
          </a:r>
        </a:p>
      </xdr:txBody>
    </xdr:sp>
    <xdr:clientData/>
  </xdr:twoCellAnchor>
  <xdr:twoCellAnchor>
    <xdr:from>
      <xdr:col>6</xdr:col>
      <xdr:colOff>333375</xdr:colOff>
      <xdr:row>16</xdr:row>
      <xdr:rowOff>76200</xdr:rowOff>
    </xdr:from>
    <xdr:to>
      <xdr:col>7</xdr:col>
      <xdr:colOff>512176</xdr:colOff>
      <xdr:row>19</xdr:row>
      <xdr:rowOff>215048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CBCC1D93-BF7C-42C4-BE69-15B7459D098F}"/>
            </a:ext>
          </a:extLst>
        </xdr:cNvPr>
        <xdr:cNvSpPr/>
      </xdr:nvSpPr>
      <xdr:spPr>
        <a:xfrm>
          <a:off x="7696200" y="5048250"/>
          <a:ext cx="1407526" cy="691298"/>
        </a:xfrm>
        <a:prstGeom prst="borderCallout2">
          <a:avLst>
            <a:gd name="adj1" fmla="val 37172"/>
            <a:gd name="adj2" fmla="val -5321"/>
            <a:gd name="adj3" fmla="val 29276"/>
            <a:gd name="adj4" fmla="val -46788"/>
            <a:gd name="adj5" fmla="val 71710"/>
            <a:gd name="adj6" fmla="val -63535"/>
          </a:avLst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申請年度に申請済みの金額を記載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41E5-A98D-44A9-A318-14EEE5BFC79A}">
  <sheetPr>
    <pageSetUpPr fitToPage="1"/>
  </sheetPr>
  <dimension ref="A1:I31"/>
  <sheetViews>
    <sheetView tabSelected="1" view="pageBreakPreview" zoomScale="80" zoomScaleNormal="100" zoomScaleSheetLayoutView="80" workbookViewId="0">
      <selection activeCell="J9" sqref="J9"/>
    </sheetView>
  </sheetViews>
  <sheetFormatPr defaultColWidth="9" defaultRowHeight="17.399999999999999" x14ac:dyDescent="0.2"/>
  <cols>
    <col min="1" max="1" width="28.21875" style="2" customWidth="1"/>
    <col min="2" max="5" width="16.44140625" style="2" customWidth="1"/>
    <col min="6" max="6" width="13.6640625" style="2" customWidth="1"/>
    <col min="7" max="7" width="17.88671875" style="2" customWidth="1"/>
    <col min="8" max="8" width="8.33203125" style="2" customWidth="1"/>
    <col min="9" max="9" width="10.6640625" style="2" customWidth="1"/>
    <col min="10" max="16384" width="9" style="2"/>
  </cols>
  <sheetData>
    <row r="1" spans="1:9" ht="26.25" customHeight="1" x14ac:dyDescent="0.2">
      <c r="A1" s="1" t="s">
        <v>23</v>
      </c>
    </row>
    <row r="2" spans="1:9" ht="7.5" customHeight="1" x14ac:dyDescent="0.2">
      <c r="A2" s="1"/>
    </row>
    <row r="3" spans="1:9" ht="7.5" customHeight="1" x14ac:dyDescent="0.2">
      <c r="A3" s="1"/>
    </row>
    <row r="4" spans="1:9" ht="21.6" x14ac:dyDescent="0.2">
      <c r="A4" s="38" t="s">
        <v>20</v>
      </c>
      <c r="B4" s="38"/>
      <c r="C4" s="38"/>
      <c r="D4" s="38"/>
      <c r="E4" s="38"/>
      <c r="F4" s="38"/>
      <c r="G4" s="38"/>
    </row>
    <row r="5" spans="1:9" ht="11.25" customHeight="1" x14ac:dyDescent="0.2">
      <c r="A5" s="14"/>
      <c r="B5" s="14"/>
      <c r="C5" s="14"/>
      <c r="D5" s="14"/>
      <c r="E5" s="14"/>
      <c r="F5" s="14"/>
      <c r="G5" s="14"/>
    </row>
    <row r="6" spans="1:9" ht="22.5" customHeight="1" x14ac:dyDescent="0.2">
      <c r="B6" s="15"/>
      <c r="C6" s="15"/>
      <c r="D6" s="15"/>
      <c r="E6" s="39" t="s">
        <v>28</v>
      </c>
      <c r="F6" s="39"/>
      <c r="G6" s="39"/>
      <c r="H6" s="16"/>
      <c r="I6" s="16"/>
    </row>
    <row r="7" spans="1:9" ht="9.75" customHeight="1" x14ac:dyDescent="0.2">
      <c r="B7" s="15"/>
      <c r="C7" s="15"/>
      <c r="D7" s="15"/>
      <c r="E7" s="15"/>
      <c r="F7" s="15"/>
      <c r="G7" s="15"/>
      <c r="H7" s="15"/>
      <c r="I7" s="15"/>
    </row>
    <row r="8" spans="1:9" ht="12" customHeight="1" x14ac:dyDescent="0.2">
      <c r="A8" s="3"/>
      <c r="B8" s="3"/>
      <c r="C8" s="3"/>
      <c r="D8" s="3"/>
      <c r="E8" s="3"/>
      <c r="F8" s="3"/>
    </row>
    <row r="9" spans="1:9" ht="72.75" customHeight="1" x14ac:dyDescent="0.2">
      <c r="A9" s="40" t="s">
        <v>25</v>
      </c>
      <c r="B9" s="4" t="s">
        <v>26</v>
      </c>
      <c r="C9" s="4" t="s">
        <v>27</v>
      </c>
      <c r="D9" s="4" t="s">
        <v>22</v>
      </c>
      <c r="E9" s="4" t="s">
        <v>21</v>
      </c>
      <c r="F9" s="4" t="s">
        <v>19</v>
      </c>
      <c r="G9" s="5" t="s">
        <v>3</v>
      </c>
    </row>
    <row r="10" spans="1:9" ht="28.5" customHeight="1" x14ac:dyDescent="0.2">
      <c r="A10" s="41"/>
      <c r="B10" s="7" t="s">
        <v>0</v>
      </c>
      <c r="C10" s="7" t="s">
        <v>2</v>
      </c>
      <c r="D10" s="7" t="s">
        <v>15</v>
      </c>
      <c r="E10" s="7" t="s">
        <v>17</v>
      </c>
      <c r="F10" s="7" t="s">
        <v>13</v>
      </c>
      <c r="G10" s="6"/>
    </row>
    <row r="11" spans="1:9" ht="24.9" customHeight="1" x14ac:dyDescent="0.2">
      <c r="A11" s="33" t="s">
        <v>24</v>
      </c>
      <c r="B11" s="34">
        <v>100000</v>
      </c>
      <c r="C11" s="35">
        <v>0</v>
      </c>
      <c r="D11" s="42"/>
      <c r="E11" s="42"/>
      <c r="F11" s="42"/>
      <c r="G11" s="20"/>
    </row>
    <row r="12" spans="1:9" ht="24.9" customHeight="1" x14ac:dyDescent="0.2">
      <c r="A12" s="33"/>
      <c r="B12" s="34"/>
      <c r="C12" s="35"/>
      <c r="D12" s="43"/>
      <c r="E12" s="43"/>
      <c r="F12" s="43"/>
      <c r="G12" s="20"/>
    </row>
    <row r="13" spans="1:9" ht="24.9" customHeight="1" x14ac:dyDescent="0.2">
      <c r="A13" s="17"/>
      <c r="B13" s="18"/>
      <c r="C13" s="19"/>
      <c r="D13" s="44"/>
      <c r="E13" s="44"/>
      <c r="F13" s="44"/>
      <c r="G13" s="21"/>
    </row>
    <row r="14" spans="1:9" ht="24.9" customHeight="1" x14ac:dyDescent="0.2">
      <c r="A14" s="10"/>
      <c r="B14" s="18"/>
      <c r="C14" s="19"/>
      <c r="D14" s="44"/>
      <c r="E14" s="44"/>
      <c r="F14" s="44"/>
      <c r="G14" s="21"/>
    </row>
    <row r="15" spans="1:9" ht="24.9" customHeight="1" x14ac:dyDescent="0.2">
      <c r="A15" s="10"/>
      <c r="B15" s="18"/>
      <c r="C15" s="19"/>
      <c r="D15" s="44"/>
      <c r="E15" s="44"/>
      <c r="F15" s="44"/>
      <c r="G15" s="22"/>
    </row>
    <row r="16" spans="1:9" ht="24.9" customHeight="1" x14ac:dyDescent="0.2">
      <c r="A16" s="11" t="s">
        <v>1</v>
      </c>
      <c r="B16" s="29">
        <f>SUM(B11:B15)</f>
        <v>100000</v>
      </c>
      <c r="C16" s="29">
        <f>SUM(C11:C15)</f>
        <v>0</v>
      </c>
      <c r="D16" s="29">
        <f>B16-C16</f>
        <v>100000</v>
      </c>
      <c r="E16" s="29">
        <f>ROUNDDOWN(D16/2,0)</f>
        <v>50000</v>
      </c>
      <c r="F16" s="31">
        <f>ROUNDDOWN(E16,-3)</f>
        <v>50000</v>
      </c>
      <c r="G16" s="21"/>
      <c r="H16" s="30"/>
    </row>
    <row r="17" spans="1:7" x14ac:dyDescent="0.2">
      <c r="A17" s="2" t="s">
        <v>18</v>
      </c>
    </row>
    <row r="18" spans="1:7" x14ac:dyDescent="0.2">
      <c r="A18" s="2" t="s">
        <v>14</v>
      </c>
    </row>
    <row r="19" spans="1:7" ht="9" customHeight="1" thickBot="1" x14ac:dyDescent="0.25">
      <c r="A19" s="8"/>
      <c r="B19" s="8"/>
      <c r="C19" s="8"/>
      <c r="D19" s="8"/>
    </row>
    <row r="20" spans="1:7" ht="18" customHeight="1" thickBot="1" x14ac:dyDescent="0.25">
      <c r="A20" s="3"/>
      <c r="B20" s="3"/>
      <c r="C20" s="3"/>
      <c r="D20" s="3"/>
      <c r="E20" s="26" t="s">
        <v>12</v>
      </c>
      <c r="F20" s="36">
        <v>40000</v>
      </c>
      <c r="G20" s="23" t="s">
        <v>4</v>
      </c>
    </row>
    <row r="21" spans="1:7" ht="9" customHeight="1" x14ac:dyDescent="0.2">
      <c r="E21" s="24"/>
    </row>
    <row r="22" spans="1:7" x14ac:dyDescent="0.2">
      <c r="E22" s="25" t="s">
        <v>5</v>
      </c>
      <c r="F22" s="12">
        <v>100000</v>
      </c>
      <c r="G22" s="9" t="s">
        <v>6</v>
      </c>
    </row>
    <row r="23" spans="1:7" ht="11.25" customHeight="1" x14ac:dyDescent="0.2">
      <c r="E23" s="24"/>
      <c r="F23" s="8"/>
      <c r="G23" s="9"/>
    </row>
    <row r="24" spans="1:7" x14ac:dyDescent="0.2">
      <c r="E24" s="25" t="s">
        <v>8</v>
      </c>
      <c r="F24" s="12">
        <f>SUM(F22-F20)</f>
        <v>60000</v>
      </c>
      <c r="G24" s="9" t="s">
        <v>9</v>
      </c>
    </row>
    <row r="25" spans="1:7" ht="11.25" customHeight="1" thickBot="1" x14ac:dyDescent="0.25">
      <c r="E25" s="24"/>
      <c r="F25" s="28"/>
      <c r="G25" s="9"/>
    </row>
    <row r="26" spans="1:7" ht="18" thickBot="1" x14ac:dyDescent="0.25">
      <c r="E26" s="32" t="s">
        <v>7</v>
      </c>
      <c r="F26" s="27">
        <f>F16</f>
        <v>50000</v>
      </c>
      <c r="G26" s="9" t="s">
        <v>10</v>
      </c>
    </row>
    <row r="27" spans="1:7" ht="11.25" customHeight="1" x14ac:dyDescent="0.2">
      <c r="F27" s="28"/>
      <c r="G27" s="9"/>
    </row>
    <row r="28" spans="1:7" ht="18.75" customHeight="1" x14ac:dyDescent="0.2">
      <c r="E28" s="25" t="s">
        <v>11</v>
      </c>
      <c r="F28" s="12">
        <f>MIN(F24,F26)</f>
        <v>50000</v>
      </c>
      <c r="G28" s="37" t="s">
        <v>16</v>
      </c>
    </row>
    <row r="29" spans="1:7" x14ac:dyDescent="0.2">
      <c r="G29" s="37"/>
    </row>
    <row r="30" spans="1:7" x14ac:dyDescent="0.2">
      <c r="G30" s="13"/>
    </row>
    <row r="31" spans="1:7" x14ac:dyDescent="0.2">
      <c r="G31" s="13"/>
    </row>
  </sheetData>
  <mergeCells count="7">
    <mergeCell ref="G28:G29"/>
    <mergeCell ref="A4:G4"/>
    <mergeCell ref="E6:G6"/>
    <mergeCell ref="A9:A10"/>
    <mergeCell ref="D11:D15"/>
    <mergeCell ref="E11:E15"/>
    <mergeCell ref="F11:F15"/>
  </mergeCells>
  <phoneticPr fontId="2"/>
  <dataValidations count="1">
    <dataValidation type="list" allowBlank="1" showInputMessage="1" showErrorMessage="1" sqref="A11:A15" xr:uid="{9028D1A5-9C44-4EC7-B368-4689B82744D1}">
      <formula1>"生活援助従事者研修,介護職員初任者研修,実務者研修,ユニットリーダー研修,認知症介護基礎研修,認知症介護実践者研修,認知症介護実践リーダー研修,介護支援専門員実務研修,介護支援専門員専門研修,介護支援専門員更新研修,介護支援専門員再研修,主任介護支援専門員研修,主任介護支援専門員更新研修"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別紙1-1(記入例)</vt:lpstr>
      <vt:lpstr>'別紙1-1(記入例)'!Print_Area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2026-06-03T06:24:59Z</cp:lastPrinted>
  <dcterms:created xsi:type="dcterms:W3CDTF">2002-02-18T06:35:26Z</dcterms:created>
  <dcterms:modified xsi:type="dcterms:W3CDTF">2026-07-07T01:58:19Z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00080050000000000000010262b10207f74006b004c800</vt:lpwstr>
  </property>
</Properties>
</file>