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ＳＤＧｓ認証無" sheetId="1" r:id="rId1"/>
    <sheet name="ＳＤＧｓ認証有" sheetId="4" r:id="rId2"/>
    <sheet name="Sheet2" sheetId="3" r:id="rId3"/>
  </sheets>
  <definedNames>
    <definedName name="_xlnm.Print_Area" localSheetId="0">ＳＤＧｓ認証無!$A$1:$M$34</definedName>
    <definedName name="_xlnm.Print_Area" localSheetId="1">ＳＤＧｓ認証有!$A$1:$M$34</definedName>
  </definedNames>
  <calcPr calcId="152511"/>
</workbook>
</file>

<file path=xl/calcChain.xml><?xml version="1.0" encoding="utf-8"?>
<calcChain xmlns="http://schemas.openxmlformats.org/spreadsheetml/2006/main">
  <c r="F5" i="3" l="1"/>
  <c r="E5" i="3"/>
  <c r="D5" i="3"/>
  <c r="C5" i="3"/>
  <c r="B5" i="3"/>
  <c r="A5" i="3"/>
  <c r="I28" i="4"/>
  <c r="E28" i="4"/>
  <c r="G5" i="3" s="1"/>
  <c r="I25" i="4"/>
  <c r="E25" i="4"/>
  <c r="I22" i="4"/>
  <c r="E22" i="4"/>
  <c r="I21" i="4"/>
  <c r="E21" i="4"/>
  <c r="I20" i="4"/>
  <c r="E20" i="4"/>
  <c r="I24" i="4" l="1"/>
  <c r="I26" i="4" s="1"/>
  <c r="I27" i="4" s="1"/>
  <c r="I29" i="4" s="1"/>
  <c r="E24" i="4"/>
  <c r="E26" i="4" s="1"/>
  <c r="E27" i="4" s="1"/>
  <c r="E29" i="4" s="1"/>
  <c r="I30" i="4" l="1"/>
  <c r="H5" i="4" s="1"/>
  <c r="H10" i="4" s="1"/>
  <c r="O5" i="4" s="1"/>
  <c r="E30" i="4"/>
  <c r="D5" i="4" s="1"/>
  <c r="D10" i="4" s="1"/>
  <c r="O4" i="4" s="1"/>
  <c r="I25" i="1"/>
  <c r="E25" i="1"/>
  <c r="E28" i="1" l="1"/>
  <c r="I28" i="1"/>
  <c r="I22" i="1"/>
  <c r="E21" i="1" l="1"/>
  <c r="I20" i="1" l="1"/>
  <c r="E22" i="1" l="1"/>
  <c r="E24" i="1" s="1"/>
  <c r="E26" i="1" s="1"/>
  <c r="E27" i="1" l="1"/>
  <c r="E20" i="1"/>
  <c r="F2" i="3" l="1"/>
  <c r="E2" i="3"/>
  <c r="D2" i="3"/>
  <c r="C2" i="3"/>
  <c r="B2" i="3"/>
  <c r="A2" i="3"/>
  <c r="I21" i="1" l="1"/>
  <c r="I24" i="1" s="1"/>
  <c r="I26" i="1" s="1"/>
  <c r="I27" i="1" l="1"/>
  <c r="I29" i="1" s="1"/>
  <c r="I30" i="1" s="1"/>
  <c r="H5" i="1" s="1"/>
  <c r="H10" i="1" s="1"/>
  <c r="O5" i="1" l="1"/>
  <c r="G2" i="3" l="1"/>
  <c r="E29" i="1" l="1"/>
  <c r="E30" i="1" s="1"/>
  <c r="D5" i="1" s="1"/>
  <c r="D10" i="1" l="1"/>
  <c r="O4" i="1" s="1"/>
</calcChain>
</file>

<file path=xl/comments1.xml><?xml version="1.0" encoding="utf-8"?>
<comments xmlns="http://schemas.openxmlformats.org/spreadsheetml/2006/main">
  <authors>
    <author>作成者</author>
  </authors>
  <commentList>
    <comment ref="M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SDGｓ認証の取得の有無によりシートを選択してください。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M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SDGｓ認証の取得の有無によりシートを選択してください。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<sst xmlns="http://schemas.openxmlformats.org/spreadsheetml/2006/main" count="106" uniqueCount="58">
  <si>
    <t>科　　　目</t>
  </si>
  <si>
    <t>予　算　額</t>
  </si>
  <si>
    <t>決　算　額</t>
  </si>
  <si>
    <t>摘　要</t>
  </si>
  <si>
    <t>当該補助金</t>
  </si>
  <si>
    <t>国・県等補助金</t>
  </si>
  <si>
    <t>自己資金</t>
  </si>
  <si>
    <t>借入金</t>
  </si>
  <si>
    <t>その他</t>
  </si>
  <si>
    <t>収入合計</t>
  </si>
  <si>
    <t>様式第２号（第８条、第１１条関係）</t>
  </si>
  <si>
    <t>収支予算（決算）書</t>
  </si>
  <si>
    <t>１　収入</t>
  </si>
  <si>
    <t>２　支出</t>
  </si>
  <si>
    <t>①　　　調査費</t>
  </si>
  <si>
    <t>②　　　設計費</t>
  </si>
  <si>
    <t>④　　附帯設備費</t>
  </si>
  <si>
    <t>⑤　建物補強等工事費</t>
  </si>
  <si>
    <t>補助対象外経費</t>
  </si>
  <si>
    <t>支出合計</t>
  </si>
  <si>
    <t>A　　　　①+②+③</t>
  </si>
  <si>
    <t>D　　　　　④＋⑤</t>
  </si>
  <si>
    <t>E　　　CとDの小さい方</t>
  </si>
  <si>
    <t>F　　補助対象経費（C+E）</t>
  </si>
  <si>
    <t>G　　国又は県の補助金額</t>
  </si>
  <si>
    <t>J　補助対象経費総額（F－G）</t>
  </si>
  <si>
    <t>上限額３，０００万円</t>
  </si>
  <si>
    <t>補助対象事業に要する経費</t>
    <phoneticPr fontId="2"/>
  </si>
  <si>
    <t>③　　　設備費</t>
    <phoneticPr fontId="2"/>
  </si>
  <si>
    <t>※収入合計と支出合計は必ず一致すること。</t>
  </si>
  <si>
    <t>※指定申請の際に「予算額」欄を使用し、交付申請の際に「決算額」欄を使用すること。</t>
  </si>
  <si>
    <t>調査費</t>
    <rPh sb="0" eb="3">
      <t>チョウサヒ</t>
    </rPh>
    <phoneticPr fontId="2"/>
  </si>
  <si>
    <t>設計費</t>
    <rPh sb="0" eb="3">
      <t>セッケイヒ</t>
    </rPh>
    <phoneticPr fontId="2"/>
  </si>
  <si>
    <t>設備費</t>
    <rPh sb="0" eb="3">
      <t>セツビヒ</t>
    </rPh>
    <phoneticPr fontId="2"/>
  </si>
  <si>
    <t>付帯設備費</t>
    <rPh sb="0" eb="2">
      <t>フタイ</t>
    </rPh>
    <rPh sb="2" eb="5">
      <t>セツビヒ</t>
    </rPh>
    <phoneticPr fontId="7"/>
  </si>
  <si>
    <t>建物補強等工事費</t>
    <rPh sb="0" eb="2">
      <t>タテモノ</t>
    </rPh>
    <rPh sb="2" eb="4">
      <t>ホキョウ</t>
    </rPh>
    <rPh sb="4" eb="5">
      <t>トウ</t>
    </rPh>
    <rPh sb="5" eb="8">
      <t>コウジヒ</t>
    </rPh>
    <phoneticPr fontId="2"/>
  </si>
  <si>
    <t>国県補助金</t>
    <rPh sb="0" eb="1">
      <t>クニ</t>
    </rPh>
    <rPh sb="1" eb="2">
      <t>ケン</t>
    </rPh>
    <rPh sb="2" eb="5">
      <t>ホジョキン</t>
    </rPh>
    <phoneticPr fontId="1"/>
  </si>
  <si>
    <t>対象外経費</t>
    <rPh sb="0" eb="3">
      <t>タイショウガイ</t>
    </rPh>
    <rPh sb="3" eb="5">
      <t>ケイヒ</t>
    </rPh>
    <phoneticPr fontId="7"/>
  </si>
  <si>
    <t>C　 　  AとBの小さい方</t>
    <phoneticPr fontId="2"/>
  </si>
  <si>
    <t>B　発電出力合計kW×20万円</t>
    <phoneticPr fontId="2"/>
  </si>
  <si>
    <t>kW</t>
    <phoneticPr fontId="2"/>
  </si>
  <si>
    <t>発電モジュール
出力合計</t>
    <phoneticPr fontId="2"/>
  </si>
  <si>
    <t>kW</t>
    <phoneticPr fontId="2"/>
  </si>
  <si>
    <t>予算</t>
    <rPh sb="0" eb="2">
      <t>ヨサン</t>
    </rPh>
    <phoneticPr fontId="2"/>
  </si>
  <si>
    <t>決算</t>
    <rPh sb="0" eb="2">
      <t>ケッサン</t>
    </rPh>
    <phoneticPr fontId="2"/>
  </si>
  <si>
    <t>収支エラーチェック</t>
    <rPh sb="0" eb="2">
      <t>シュウシ</t>
    </rPh>
    <phoneticPr fontId="2"/>
  </si>
  <si>
    <t>③　　　設備費</t>
    <phoneticPr fontId="2"/>
  </si>
  <si>
    <t>B　発電出力合計kW×20万円</t>
    <phoneticPr fontId="2"/>
  </si>
  <si>
    <t>kW</t>
    <phoneticPr fontId="2"/>
  </si>
  <si>
    <t>C　 　  AとBの小さい方</t>
    <phoneticPr fontId="2"/>
  </si>
  <si>
    <t>収支予算（決算）書</t>
    <phoneticPr fontId="2"/>
  </si>
  <si>
    <t>※ＳＤＧｓ認証無</t>
    <phoneticPr fontId="2"/>
  </si>
  <si>
    <t>※ＳＤＧｓ認証有</t>
    <rPh sb="7" eb="8">
      <t>アリ</t>
    </rPh>
    <phoneticPr fontId="2"/>
  </si>
  <si>
    <t>豊田市SDGｓ認証有
千円未満切り捨て</t>
    <rPh sb="0" eb="3">
      <t>トヨタシ</t>
    </rPh>
    <rPh sb="7" eb="9">
      <t>ニンショウ</t>
    </rPh>
    <rPh sb="9" eb="10">
      <t>アリ</t>
    </rPh>
    <rPh sb="11" eb="15">
      <t>センエンミマン</t>
    </rPh>
    <rPh sb="15" eb="16">
      <t>キ</t>
    </rPh>
    <rPh sb="17" eb="18">
      <t>ス</t>
    </rPh>
    <phoneticPr fontId="2"/>
  </si>
  <si>
    <r>
      <t>K　　</t>
    </r>
    <r>
      <rPr>
        <b/>
        <sz val="11"/>
        <rFont val="メイリオ"/>
        <family val="3"/>
        <charset val="128"/>
      </rPr>
      <t>申請補助額</t>
    </r>
    <r>
      <rPr>
        <sz val="11"/>
        <rFont val="メイリオ"/>
        <family val="3"/>
        <charset val="128"/>
      </rPr>
      <t>（J×２/３）</t>
    </r>
    <phoneticPr fontId="2"/>
  </si>
  <si>
    <t>上限額４，０００万円</t>
    <phoneticPr fontId="2"/>
  </si>
  <si>
    <r>
      <t>K　　</t>
    </r>
    <r>
      <rPr>
        <b/>
        <sz val="11"/>
        <rFont val="メイリオ"/>
        <family val="3"/>
        <charset val="128"/>
      </rPr>
      <t>申請補助額</t>
    </r>
    <r>
      <rPr>
        <sz val="11"/>
        <rFont val="メイリオ"/>
        <family val="3"/>
        <charset val="128"/>
      </rPr>
      <t>（J×１/２）</t>
    </r>
    <phoneticPr fontId="2"/>
  </si>
  <si>
    <t>豊田市SDGｓ認証無
千円未満切り捨て</t>
    <rPh sb="0" eb="3">
      <t>トヨタシ</t>
    </rPh>
    <rPh sb="7" eb="9">
      <t>ニンショウ</t>
    </rPh>
    <rPh sb="9" eb="10">
      <t>ナシ</t>
    </rPh>
    <rPh sb="11" eb="15">
      <t>センエンミマン</t>
    </rPh>
    <rPh sb="15" eb="16">
      <t>キ</t>
    </rPh>
    <rPh sb="17" eb="18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</si>
</sst>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;[Red]\-#,##0.000"/>
  </numFmts>
  <fonts count="16">
    <font>
      <sz val="11"/>
      <color theme="1"/>
      <name val="ＭＳ Ｐゴシック"/>
      <family val="2"/>
      <scheme val="minor"/>
    </font>
    <font>
      <sz val="11"/>
      <color rgb="FF000000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2"/>
      <color rgb="FF00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HGｺﾞｼｯｸM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ＭＳ Ｐゴシック"/>
      <family val="2"/>
      <scheme val="minor"/>
    </font>
    <font>
      <sz val="9"/>
      <name val="メイリオ"/>
      <family val="3"/>
      <charset val="128"/>
    </font>
    <font>
      <sz val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38" fontId="6" fillId="0" borderId="1" xfId="2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Protection="1"/>
    <xf numFmtId="0" fontId="1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justify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horizontal="center" vertical="center" wrapText="1"/>
    </xf>
    <xf numFmtId="38" fontId="11" fillId="0" borderId="1" xfId="1" applyFont="1" applyFill="1" applyBorder="1" applyAlignment="1" applyProtection="1">
      <alignment horizontal="right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38" fontId="11" fillId="2" borderId="1" xfId="1" applyFont="1" applyFill="1" applyBorder="1" applyAlignment="1" applyProtection="1">
      <alignment horizontal="right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</xf>
    <xf numFmtId="38" fontId="11" fillId="0" borderId="1" xfId="1" applyFont="1" applyBorder="1" applyAlignment="1" applyProtection="1">
      <alignment horizontal="right" vertical="center" wrapText="1"/>
    </xf>
    <xf numFmtId="0" fontId="13" fillId="0" borderId="0" xfId="0" applyFont="1" applyProtection="1"/>
    <xf numFmtId="0" fontId="11" fillId="0" borderId="0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center" vertical="center" textRotation="255" shrinkToFit="1"/>
    </xf>
    <xf numFmtId="0" fontId="11" fillId="0" borderId="1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1" fillId="0" borderId="5" xfId="0" applyFont="1" applyBorder="1" applyAlignment="1" applyProtection="1">
      <alignment horizontal="left" vertical="center" wrapText="1"/>
    </xf>
    <xf numFmtId="38" fontId="11" fillId="0" borderId="3" xfId="1" applyFont="1" applyFill="1" applyBorder="1" applyAlignment="1" applyProtection="1">
      <alignment horizontal="right" vertical="center" wrapText="1"/>
    </xf>
    <xf numFmtId="38" fontId="11" fillId="0" borderId="4" xfId="1" applyFont="1" applyFill="1" applyBorder="1" applyAlignment="1" applyProtection="1">
      <alignment horizontal="right" vertical="center" wrapText="1"/>
    </xf>
    <xf numFmtId="38" fontId="11" fillId="0" borderId="5" xfId="1" applyFont="1" applyFill="1" applyBorder="1" applyAlignment="1" applyProtection="1">
      <alignment horizontal="righ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14" fillId="0" borderId="5" xfId="0" applyFont="1" applyBorder="1" applyAlignment="1" applyProtection="1">
      <alignment horizontal="left" vertical="center" wrapText="1"/>
    </xf>
    <xf numFmtId="0" fontId="11" fillId="0" borderId="6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11" fillId="0" borderId="7" xfId="0" applyFont="1" applyBorder="1" applyAlignment="1" applyProtection="1">
      <alignment horizontal="left" vertical="center" wrapText="1"/>
    </xf>
    <xf numFmtId="176" fontId="15" fillId="2" borderId="6" xfId="1" applyNumberFormat="1" applyFont="1" applyFill="1" applyBorder="1" applyAlignment="1" applyProtection="1">
      <alignment vertical="center" wrapText="1"/>
      <protection locked="0"/>
    </xf>
    <xf numFmtId="38" fontId="15" fillId="0" borderId="2" xfId="1" applyFont="1" applyFill="1" applyBorder="1" applyAlignment="1" applyProtection="1">
      <alignment horizontal="left" vertical="center" wrapText="1"/>
    </xf>
    <xf numFmtId="38" fontId="15" fillId="0" borderId="7" xfId="1" applyFont="1" applyFill="1" applyBorder="1" applyAlignment="1" applyProtection="1">
      <alignment horizontal="left" vertical="center" wrapText="1"/>
    </xf>
    <xf numFmtId="0" fontId="14" fillId="0" borderId="6" xfId="0" applyFont="1" applyBorder="1" applyAlignment="1" applyProtection="1">
      <alignment horizontal="left" vertical="center" wrapText="1"/>
    </xf>
    <xf numFmtId="0" fontId="14" fillId="0" borderId="7" xfId="0" applyFont="1" applyBorder="1" applyAlignment="1" applyProtection="1">
      <alignment horizontal="left" vertical="center" wrapText="1"/>
    </xf>
    <xf numFmtId="0" fontId="11" fillId="0" borderId="9" xfId="0" applyFont="1" applyBorder="1" applyAlignment="1" applyProtection="1">
      <alignment horizontal="left" vertical="center" wrapText="1"/>
    </xf>
    <xf numFmtId="38" fontId="11" fillId="0" borderId="3" xfId="1" applyFont="1" applyBorder="1" applyAlignment="1" applyProtection="1">
      <alignment horizontal="right" vertical="center" wrapText="1"/>
    </xf>
    <xf numFmtId="38" fontId="11" fillId="0" borderId="4" xfId="1" applyFont="1" applyBorder="1" applyAlignment="1" applyProtection="1">
      <alignment horizontal="right" vertical="center" wrapText="1"/>
    </xf>
    <xf numFmtId="38" fontId="11" fillId="0" borderId="5" xfId="1" applyFont="1" applyBorder="1" applyAlignment="1" applyProtection="1">
      <alignment horizontal="righ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1" fillId="0" borderId="8" xfId="0" applyFont="1" applyBorder="1" applyAlignment="1" applyProtection="1">
      <alignment horizontal="center" vertical="center" wrapText="1"/>
    </xf>
    <xf numFmtId="38" fontId="11" fillId="0" borderId="6" xfId="1" applyFont="1" applyBorder="1" applyAlignment="1" applyProtection="1">
      <alignment horizontal="right" vertical="center" wrapText="1"/>
    </xf>
    <xf numFmtId="38" fontId="11" fillId="0" borderId="2" xfId="1" applyFont="1" applyBorder="1" applyAlignment="1" applyProtection="1">
      <alignment horizontal="right" vertical="center" wrapText="1"/>
    </xf>
    <xf numFmtId="38" fontId="11" fillId="0" borderId="7" xfId="1" applyFont="1" applyBorder="1" applyAlignment="1" applyProtection="1">
      <alignment horizontal="right" vertical="center"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Medium9"/>
  <colors>
    <mruColors>
      <color rgb="FFD9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O34"/>
  <sheetViews>
    <sheetView tabSelected="1" view="pageLayout" zoomScaleNormal="100" workbookViewId="0">
      <selection activeCell="L6" sqref="L6:M6"/>
    </sheetView>
  </sheetViews>
  <sheetFormatPr defaultRowHeight="13.5"/>
  <cols>
    <col min="1" max="1" width="6.5" customWidth="1"/>
    <col min="2" max="2" width="13.125" customWidth="1"/>
    <col min="3" max="3" width="6" customWidth="1"/>
    <col min="4" max="4" width="4.5" customWidth="1"/>
    <col min="5" max="6" width="7.5" customWidth="1"/>
    <col min="7" max="7" width="2.875" customWidth="1"/>
    <col min="8" max="8" width="2.25" customWidth="1"/>
    <col min="9" max="10" width="7.5" customWidth="1"/>
    <col min="11" max="11" width="4.5" customWidth="1"/>
    <col min="12" max="12" width="6.5" customWidth="1"/>
    <col min="13" max="13" width="9.125" customWidth="1"/>
  </cols>
  <sheetData>
    <row r="1" spans="1:15" ht="30" customHeight="1">
      <c r="A1" s="4" t="s">
        <v>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5" ht="21.75" customHeight="1">
      <c r="A2" s="5" t="s">
        <v>50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ht="19.5" customHeight="1">
      <c r="A3" s="9" t="s">
        <v>12</v>
      </c>
      <c r="B3" s="9"/>
      <c r="C3" s="9"/>
      <c r="D3" s="10"/>
      <c r="E3" s="10"/>
      <c r="F3" s="11"/>
      <c r="G3" s="11"/>
      <c r="H3" s="11"/>
      <c r="I3" s="11"/>
      <c r="J3" s="11"/>
      <c r="K3" s="12"/>
      <c r="L3" s="12"/>
      <c r="M3" s="13" t="s">
        <v>51</v>
      </c>
      <c r="N3" s="3" t="s">
        <v>45</v>
      </c>
    </row>
    <row r="4" spans="1:15" ht="28.5" customHeight="1">
      <c r="A4" s="14" t="s">
        <v>0</v>
      </c>
      <c r="B4" s="14"/>
      <c r="C4" s="14"/>
      <c r="D4" s="14" t="s">
        <v>1</v>
      </c>
      <c r="E4" s="14"/>
      <c r="F4" s="14"/>
      <c r="G4" s="14"/>
      <c r="H4" s="14" t="s">
        <v>2</v>
      </c>
      <c r="I4" s="14"/>
      <c r="J4" s="14"/>
      <c r="K4" s="14"/>
      <c r="L4" s="14" t="s">
        <v>3</v>
      </c>
      <c r="M4" s="14"/>
      <c r="N4" s="3" t="s">
        <v>43</v>
      </c>
      <c r="O4" t="str">
        <f>IF(D10=E20,"OK","NG")</f>
        <v>OK</v>
      </c>
    </row>
    <row r="5" spans="1:15" ht="28.5" customHeight="1">
      <c r="A5" s="14" t="s">
        <v>4</v>
      </c>
      <c r="B5" s="14"/>
      <c r="C5" s="14"/>
      <c r="D5" s="15" t="str">
        <f>E30</f>
        <v/>
      </c>
      <c r="E5" s="15"/>
      <c r="F5" s="15"/>
      <c r="G5" s="15"/>
      <c r="H5" s="15" t="str">
        <f>I30</f>
        <v/>
      </c>
      <c r="I5" s="15"/>
      <c r="J5" s="15"/>
      <c r="K5" s="15"/>
      <c r="L5" s="16"/>
      <c r="M5" s="16"/>
      <c r="N5" s="3" t="s">
        <v>44</v>
      </c>
      <c r="O5" t="str">
        <f>IF(H10=I20,"OK","NG")</f>
        <v>OK</v>
      </c>
    </row>
    <row r="6" spans="1:15" ht="28.5" customHeight="1">
      <c r="A6" s="14" t="s">
        <v>5</v>
      </c>
      <c r="B6" s="14"/>
      <c r="C6" s="14"/>
      <c r="D6" s="17"/>
      <c r="E6" s="17"/>
      <c r="F6" s="17"/>
      <c r="G6" s="17"/>
      <c r="H6" s="17"/>
      <c r="I6" s="17"/>
      <c r="J6" s="17"/>
      <c r="K6" s="17"/>
      <c r="L6" s="16"/>
      <c r="M6" s="16"/>
    </row>
    <row r="7" spans="1:15" ht="28.5" customHeight="1">
      <c r="A7" s="14" t="s">
        <v>6</v>
      </c>
      <c r="B7" s="14"/>
      <c r="C7" s="14"/>
      <c r="D7" s="17"/>
      <c r="E7" s="17"/>
      <c r="F7" s="17"/>
      <c r="G7" s="17"/>
      <c r="H7" s="17"/>
      <c r="I7" s="17"/>
      <c r="J7" s="17"/>
      <c r="K7" s="17"/>
      <c r="L7" s="16"/>
      <c r="M7" s="16"/>
    </row>
    <row r="8" spans="1:15" ht="28.5" customHeight="1">
      <c r="A8" s="14" t="s">
        <v>7</v>
      </c>
      <c r="B8" s="14"/>
      <c r="C8" s="14"/>
      <c r="D8" s="17"/>
      <c r="E8" s="17"/>
      <c r="F8" s="17"/>
      <c r="G8" s="17"/>
      <c r="H8" s="17"/>
      <c r="I8" s="17"/>
      <c r="J8" s="17"/>
      <c r="K8" s="17"/>
      <c r="L8" s="16"/>
      <c r="M8" s="16"/>
    </row>
    <row r="9" spans="1:15" ht="28.5" customHeight="1">
      <c r="A9" s="14" t="s">
        <v>8</v>
      </c>
      <c r="B9" s="14"/>
      <c r="C9" s="14"/>
      <c r="D9" s="17"/>
      <c r="E9" s="17"/>
      <c r="F9" s="17"/>
      <c r="G9" s="17"/>
      <c r="H9" s="17"/>
      <c r="I9" s="17"/>
      <c r="J9" s="17"/>
      <c r="K9" s="17"/>
      <c r="L9" s="16"/>
      <c r="M9" s="16"/>
    </row>
    <row r="10" spans="1:15" ht="28.5" customHeight="1">
      <c r="A10" s="18" t="s">
        <v>9</v>
      </c>
      <c r="B10" s="18"/>
      <c r="C10" s="18"/>
      <c r="D10" s="19" t="str">
        <f>IF(SUM(D5:G9)=0,"",SUM(D5:G9))</f>
        <v/>
      </c>
      <c r="E10" s="19"/>
      <c r="F10" s="19"/>
      <c r="G10" s="19"/>
      <c r="H10" s="19" t="str">
        <f>IF(SUM(H5:K9)=0,"",SUM(H5:K9))</f>
        <v/>
      </c>
      <c r="I10" s="19"/>
      <c r="J10" s="19"/>
      <c r="K10" s="19"/>
      <c r="L10" s="14"/>
      <c r="M10" s="14"/>
    </row>
    <row r="11" spans="1:15" ht="12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5" ht="19.5" customHeight="1">
      <c r="A12" s="21" t="s">
        <v>13</v>
      </c>
      <c r="B12" s="21"/>
      <c r="C12" s="21"/>
      <c r="D12" s="10"/>
      <c r="E12" s="10"/>
      <c r="F12" s="11"/>
      <c r="G12" s="11"/>
      <c r="H12" s="11"/>
      <c r="I12" s="11"/>
      <c r="J12" s="11"/>
      <c r="K12" s="20"/>
      <c r="L12" s="20"/>
      <c r="M12" s="20"/>
    </row>
    <row r="13" spans="1:15" ht="28.5" customHeight="1">
      <c r="A13" s="14" t="s">
        <v>0</v>
      </c>
      <c r="B13" s="14"/>
      <c r="C13" s="14"/>
      <c r="D13" s="14"/>
      <c r="E13" s="14" t="s">
        <v>1</v>
      </c>
      <c r="F13" s="14"/>
      <c r="G13" s="14"/>
      <c r="H13" s="14"/>
      <c r="I13" s="14" t="s">
        <v>2</v>
      </c>
      <c r="J13" s="14"/>
      <c r="K13" s="14"/>
      <c r="L13" s="14" t="s">
        <v>3</v>
      </c>
      <c r="M13" s="14"/>
    </row>
    <row r="14" spans="1:15" ht="28.5" customHeight="1">
      <c r="A14" s="22" t="s">
        <v>27</v>
      </c>
      <c r="B14" s="23" t="s">
        <v>14</v>
      </c>
      <c r="C14" s="23"/>
      <c r="D14" s="23"/>
      <c r="E14" s="17"/>
      <c r="F14" s="17"/>
      <c r="G14" s="17"/>
      <c r="H14" s="17"/>
      <c r="I14" s="17"/>
      <c r="J14" s="17"/>
      <c r="K14" s="17"/>
      <c r="L14" s="16"/>
      <c r="M14" s="16"/>
    </row>
    <row r="15" spans="1:15" ht="28.5" customHeight="1">
      <c r="A15" s="22"/>
      <c r="B15" s="23" t="s">
        <v>15</v>
      </c>
      <c r="C15" s="23"/>
      <c r="D15" s="23"/>
      <c r="E15" s="17"/>
      <c r="F15" s="17"/>
      <c r="G15" s="17"/>
      <c r="H15" s="17"/>
      <c r="I15" s="17"/>
      <c r="J15" s="17"/>
      <c r="K15" s="17"/>
      <c r="L15" s="16"/>
      <c r="M15" s="16"/>
    </row>
    <row r="16" spans="1:15" ht="28.5" customHeight="1">
      <c r="A16" s="22"/>
      <c r="B16" s="23" t="s">
        <v>28</v>
      </c>
      <c r="C16" s="23"/>
      <c r="D16" s="23"/>
      <c r="E16" s="17"/>
      <c r="F16" s="17"/>
      <c r="G16" s="17"/>
      <c r="H16" s="17"/>
      <c r="I16" s="17"/>
      <c r="J16" s="17"/>
      <c r="K16" s="17"/>
      <c r="L16" s="16"/>
      <c r="M16" s="16"/>
    </row>
    <row r="17" spans="1:13" ht="28.5" customHeight="1">
      <c r="A17" s="22"/>
      <c r="B17" s="23" t="s">
        <v>16</v>
      </c>
      <c r="C17" s="23"/>
      <c r="D17" s="23"/>
      <c r="E17" s="17"/>
      <c r="F17" s="17"/>
      <c r="G17" s="17"/>
      <c r="H17" s="17"/>
      <c r="I17" s="17"/>
      <c r="J17" s="17"/>
      <c r="K17" s="17"/>
      <c r="L17" s="16"/>
      <c r="M17" s="16"/>
    </row>
    <row r="18" spans="1:13" ht="28.5" customHeight="1">
      <c r="A18" s="22"/>
      <c r="B18" s="23" t="s">
        <v>17</v>
      </c>
      <c r="C18" s="23"/>
      <c r="D18" s="23"/>
      <c r="E18" s="17"/>
      <c r="F18" s="17"/>
      <c r="G18" s="17"/>
      <c r="H18" s="17"/>
      <c r="I18" s="17"/>
      <c r="J18" s="17"/>
      <c r="K18" s="17"/>
      <c r="L18" s="16"/>
      <c r="M18" s="16"/>
    </row>
    <row r="19" spans="1:13" ht="28.5" customHeight="1">
      <c r="A19" s="22"/>
      <c r="B19" s="14" t="s">
        <v>18</v>
      </c>
      <c r="C19" s="14"/>
      <c r="D19" s="14"/>
      <c r="E19" s="17"/>
      <c r="F19" s="17"/>
      <c r="G19" s="17"/>
      <c r="H19" s="17"/>
      <c r="I19" s="17"/>
      <c r="J19" s="17"/>
      <c r="K19" s="17"/>
      <c r="L19" s="24"/>
      <c r="M19" s="24"/>
    </row>
    <row r="20" spans="1:13" ht="28.5" customHeight="1">
      <c r="A20" s="22"/>
      <c r="B20" s="18" t="s">
        <v>19</v>
      </c>
      <c r="C20" s="18"/>
      <c r="D20" s="18"/>
      <c r="E20" s="19" t="str">
        <f>IF(SUM(E14:H19)=0,"",SUM(E14:H19))</f>
        <v/>
      </c>
      <c r="F20" s="19"/>
      <c r="G20" s="19"/>
      <c r="H20" s="19"/>
      <c r="I20" s="19" t="str">
        <f>IF(SUM(I14:K19)=0,"",SUM(I14:K19))</f>
        <v/>
      </c>
      <c r="J20" s="19"/>
      <c r="K20" s="19"/>
      <c r="L20" s="14"/>
      <c r="M20" s="14"/>
    </row>
    <row r="21" spans="1:13" ht="28.5" customHeight="1">
      <c r="A21" s="23" t="s">
        <v>20</v>
      </c>
      <c r="B21" s="23"/>
      <c r="C21" s="23"/>
      <c r="D21" s="23"/>
      <c r="E21" s="19" t="str">
        <f>IF(SUM(E14:H16)=0,"",SUM(E14:H16))</f>
        <v/>
      </c>
      <c r="F21" s="19"/>
      <c r="G21" s="19"/>
      <c r="H21" s="19"/>
      <c r="I21" s="19" t="str">
        <f>IF(SUM(I14:K16)=0,"",SUM(I14:K16))</f>
        <v/>
      </c>
      <c r="J21" s="19"/>
      <c r="K21" s="19"/>
      <c r="L21" s="14"/>
      <c r="M21" s="14"/>
    </row>
    <row r="22" spans="1:13" ht="23.25" customHeight="1">
      <c r="A22" s="25" t="s">
        <v>39</v>
      </c>
      <c r="B22" s="26"/>
      <c r="C22" s="26"/>
      <c r="D22" s="27"/>
      <c r="E22" s="28" t="str">
        <f>IF(E23*200000=0,"",E23*200000)</f>
        <v/>
      </c>
      <c r="F22" s="29"/>
      <c r="G22" s="29"/>
      <c r="H22" s="30"/>
      <c r="I22" s="28" t="str">
        <f>IF(I23*200000=0,"",I23*200000)</f>
        <v/>
      </c>
      <c r="J22" s="29"/>
      <c r="K22" s="30"/>
      <c r="L22" s="31" t="s">
        <v>41</v>
      </c>
      <c r="M22" s="32"/>
    </row>
    <row r="23" spans="1:13" ht="13.5" customHeight="1">
      <c r="A23" s="33"/>
      <c r="B23" s="34"/>
      <c r="C23" s="34"/>
      <c r="D23" s="35"/>
      <c r="E23" s="36"/>
      <c r="F23" s="37" t="s">
        <v>42</v>
      </c>
      <c r="G23" s="37"/>
      <c r="H23" s="38"/>
      <c r="I23" s="36"/>
      <c r="J23" s="37" t="s">
        <v>40</v>
      </c>
      <c r="K23" s="38"/>
      <c r="L23" s="39"/>
      <c r="M23" s="40"/>
    </row>
    <row r="24" spans="1:13" ht="28.5" customHeight="1">
      <c r="A24" s="23" t="s">
        <v>38</v>
      </c>
      <c r="B24" s="23"/>
      <c r="C24" s="23"/>
      <c r="D24" s="23"/>
      <c r="E24" s="15" t="str">
        <f>IF(E21&lt;E22,E21,E22)</f>
        <v/>
      </c>
      <c r="F24" s="15"/>
      <c r="G24" s="15"/>
      <c r="H24" s="15"/>
      <c r="I24" s="15" t="str">
        <f>IF(I21&lt;I22,I21,I22)</f>
        <v/>
      </c>
      <c r="J24" s="15"/>
      <c r="K24" s="15"/>
      <c r="L24" s="14"/>
      <c r="M24" s="14"/>
    </row>
    <row r="25" spans="1:13" ht="28.5" customHeight="1">
      <c r="A25" s="23" t="s">
        <v>21</v>
      </c>
      <c r="B25" s="23"/>
      <c r="C25" s="23"/>
      <c r="D25" s="23"/>
      <c r="E25" s="19">
        <f>SUM(E17:H18)</f>
        <v>0</v>
      </c>
      <c r="F25" s="19"/>
      <c r="G25" s="19"/>
      <c r="H25" s="19"/>
      <c r="I25" s="19">
        <f>SUM(I17:K18)</f>
        <v>0</v>
      </c>
      <c r="J25" s="19"/>
      <c r="K25" s="19"/>
      <c r="L25" s="14"/>
      <c r="M25" s="14"/>
    </row>
    <row r="26" spans="1:13" ht="28.5" customHeight="1">
      <c r="A26" s="23" t="s">
        <v>22</v>
      </c>
      <c r="B26" s="23"/>
      <c r="C26" s="23"/>
      <c r="D26" s="23"/>
      <c r="E26" s="15">
        <f>IF(E24&lt;E25,E24,E25)</f>
        <v>0</v>
      </c>
      <c r="F26" s="15"/>
      <c r="G26" s="15"/>
      <c r="H26" s="15"/>
      <c r="I26" s="15">
        <f>IF(I24&lt;I25,I24,I25)</f>
        <v>0</v>
      </c>
      <c r="J26" s="15"/>
      <c r="K26" s="15"/>
      <c r="L26" s="14"/>
      <c r="M26" s="14"/>
    </row>
    <row r="27" spans="1:13" ht="28.5" customHeight="1">
      <c r="A27" s="23" t="s">
        <v>23</v>
      </c>
      <c r="B27" s="23"/>
      <c r="C27" s="23"/>
      <c r="D27" s="23"/>
      <c r="E27" s="19" t="str">
        <f>IFERROR(IF(SUM(E24+E26)=0,"",SUM(E24+E26)),"")</f>
        <v/>
      </c>
      <c r="F27" s="19"/>
      <c r="G27" s="19"/>
      <c r="H27" s="19"/>
      <c r="I27" s="19" t="str">
        <f>IFERROR(IF(SUM(I24+I26)=0,"",SUM(I24+I26)),"")</f>
        <v/>
      </c>
      <c r="J27" s="19"/>
      <c r="K27" s="19"/>
      <c r="L27" s="14"/>
      <c r="M27" s="14"/>
    </row>
    <row r="28" spans="1:13" ht="28.5" customHeight="1">
      <c r="A28" s="23" t="s">
        <v>24</v>
      </c>
      <c r="B28" s="23"/>
      <c r="C28" s="23"/>
      <c r="D28" s="23"/>
      <c r="E28" s="15">
        <f>D6</f>
        <v>0</v>
      </c>
      <c r="F28" s="15"/>
      <c r="G28" s="15"/>
      <c r="H28" s="15"/>
      <c r="I28" s="15">
        <f>H6</f>
        <v>0</v>
      </c>
      <c r="J28" s="15"/>
      <c r="K28" s="15"/>
      <c r="L28" s="14"/>
      <c r="M28" s="14"/>
    </row>
    <row r="29" spans="1:13" ht="28.5" customHeight="1">
      <c r="A29" s="23" t="s">
        <v>25</v>
      </c>
      <c r="B29" s="23"/>
      <c r="C29" s="23"/>
      <c r="D29" s="23"/>
      <c r="E29" s="19" t="str">
        <f>IFERROR(E27-E28,"")</f>
        <v/>
      </c>
      <c r="F29" s="19"/>
      <c r="G29" s="19"/>
      <c r="H29" s="19"/>
      <c r="I29" s="19" t="str">
        <f>IFERROR(I27-I28,"")</f>
        <v/>
      </c>
      <c r="J29" s="19"/>
      <c r="K29" s="19"/>
      <c r="L29" s="14"/>
      <c r="M29" s="14"/>
    </row>
    <row r="30" spans="1:13" ht="18.75">
      <c r="A30" s="41" t="s">
        <v>56</v>
      </c>
      <c r="B30" s="41"/>
      <c r="C30" s="41"/>
      <c r="D30" s="41"/>
      <c r="E30" s="42" t="str">
        <f>IFERROR(ROUNDDOWN(IF((E29/2)&gt;=30000000,30000000,E29/2),-3),"")</f>
        <v/>
      </c>
      <c r="F30" s="43"/>
      <c r="G30" s="43"/>
      <c r="H30" s="44"/>
      <c r="I30" s="19" t="str">
        <f>IFERROR(ROUNDDOWN(IF((I29/2)&gt;=30000000,30000000,I29/2),-3),"")</f>
        <v/>
      </c>
      <c r="J30" s="19"/>
      <c r="K30" s="19"/>
      <c r="L30" s="45" t="s">
        <v>57</v>
      </c>
      <c r="M30" s="45"/>
    </row>
    <row r="31" spans="1:13" ht="18.75">
      <c r="A31" s="46" t="s">
        <v>26</v>
      </c>
      <c r="B31" s="46"/>
      <c r="C31" s="46"/>
      <c r="D31" s="46"/>
      <c r="E31" s="47"/>
      <c r="F31" s="48"/>
      <c r="G31" s="48"/>
      <c r="H31" s="49"/>
      <c r="I31" s="19"/>
      <c r="J31" s="19"/>
      <c r="K31" s="19"/>
      <c r="L31" s="45"/>
      <c r="M31" s="45"/>
    </row>
    <row r="32" spans="1:13" ht="18" customHeight="1">
      <c r="A32" s="6" t="s">
        <v>29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18" customHeight="1">
      <c r="A33" s="7" t="s">
        <v>30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sheetProtection algorithmName="SHA-512" hashValue="uslM1NoF1vqWyFW4adLVGEGBiBAgD/OxbTz45baTU/xKbj7i8rB7H/199dQdr43ZhRfdLlBQ27v5qDGDj8GliA==" saltValue="LkFUDPh636ak3XxAHWfEBA==" spinCount="100000" sheet="1" objects="1" scenarios="1"/>
  <mergeCells count="106">
    <mergeCell ref="E30:H31"/>
    <mergeCell ref="A32:M32"/>
    <mergeCell ref="A33:M33"/>
    <mergeCell ref="I21:K21"/>
    <mergeCell ref="I24:K24"/>
    <mergeCell ref="I25:K25"/>
    <mergeCell ref="I26:K26"/>
    <mergeCell ref="I27:K27"/>
    <mergeCell ref="I30:K31"/>
    <mergeCell ref="L30:M31"/>
    <mergeCell ref="L29:M29"/>
    <mergeCell ref="E25:H25"/>
    <mergeCell ref="E26:H26"/>
    <mergeCell ref="E27:H27"/>
    <mergeCell ref="E28:H28"/>
    <mergeCell ref="L28:M28"/>
    <mergeCell ref="L21:M21"/>
    <mergeCell ref="L24:M24"/>
    <mergeCell ref="A31:D31"/>
    <mergeCell ref="A24:D24"/>
    <mergeCell ref="I28:K28"/>
    <mergeCell ref="E24:H24"/>
    <mergeCell ref="I29:K29"/>
    <mergeCell ref="L25:M25"/>
    <mergeCell ref="A3:C3"/>
    <mergeCell ref="A12:C12"/>
    <mergeCell ref="I15:K15"/>
    <mergeCell ref="E14:H14"/>
    <mergeCell ref="E15:H15"/>
    <mergeCell ref="A4:C4"/>
    <mergeCell ref="A5:C5"/>
    <mergeCell ref="D4:G4"/>
    <mergeCell ref="H4:K4"/>
    <mergeCell ref="D5:G5"/>
    <mergeCell ref="D6:G6"/>
    <mergeCell ref="D7:G7"/>
    <mergeCell ref="D8:G8"/>
    <mergeCell ref="D9:G9"/>
    <mergeCell ref="D10:G10"/>
    <mergeCell ref="H5:K5"/>
    <mergeCell ref="A8:C8"/>
    <mergeCell ref="L7:M7"/>
    <mergeCell ref="L8:M8"/>
    <mergeCell ref="L9:M9"/>
    <mergeCell ref="A22:D23"/>
    <mergeCell ref="E22:H22"/>
    <mergeCell ref="E18:H18"/>
    <mergeCell ref="E19:H19"/>
    <mergeCell ref="E20:H20"/>
    <mergeCell ref="E21:H21"/>
    <mergeCell ref="B18:D18"/>
    <mergeCell ref="B19:D19"/>
    <mergeCell ref="I22:K22"/>
    <mergeCell ref="L22:M23"/>
    <mergeCell ref="F23:H23"/>
    <mergeCell ref="J23:K23"/>
    <mergeCell ref="E16:H16"/>
    <mergeCell ref="I20:K20"/>
    <mergeCell ref="L26:M26"/>
    <mergeCell ref="A1:M1"/>
    <mergeCell ref="A13:D13"/>
    <mergeCell ref="A14:A20"/>
    <mergeCell ref="A21:D21"/>
    <mergeCell ref="A9:C9"/>
    <mergeCell ref="A10:C10"/>
    <mergeCell ref="B20:D20"/>
    <mergeCell ref="A2:M2"/>
    <mergeCell ref="E17:H17"/>
    <mergeCell ref="H6:K6"/>
    <mergeCell ref="H7:K7"/>
    <mergeCell ref="H8:K8"/>
    <mergeCell ref="H9:K9"/>
    <mergeCell ref="B14:D14"/>
    <mergeCell ref="B15:D15"/>
    <mergeCell ref="B16:D16"/>
    <mergeCell ref="B17:D17"/>
    <mergeCell ref="I16:K16"/>
    <mergeCell ref="I17:K17"/>
    <mergeCell ref="A6:C6"/>
    <mergeCell ref="A7:C7"/>
    <mergeCell ref="L5:M5"/>
    <mergeCell ref="L6:M6"/>
    <mergeCell ref="E29:H29"/>
    <mergeCell ref="L4:M4"/>
    <mergeCell ref="A30:D30"/>
    <mergeCell ref="L27:M27"/>
    <mergeCell ref="L15:M15"/>
    <mergeCell ref="L16:M16"/>
    <mergeCell ref="L17:M17"/>
    <mergeCell ref="L18:M18"/>
    <mergeCell ref="L19:M19"/>
    <mergeCell ref="L20:M20"/>
    <mergeCell ref="L10:M10"/>
    <mergeCell ref="I13:K13"/>
    <mergeCell ref="L13:M13"/>
    <mergeCell ref="L14:M14"/>
    <mergeCell ref="H10:K10"/>
    <mergeCell ref="I14:K14"/>
    <mergeCell ref="E13:H13"/>
    <mergeCell ref="A25:D25"/>
    <mergeCell ref="A26:D26"/>
    <mergeCell ref="A27:D27"/>
    <mergeCell ref="A28:D28"/>
    <mergeCell ref="A29:D29"/>
    <mergeCell ref="I18:K18"/>
    <mergeCell ref="I19:K19"/>
  </mergeCells>
  <phoneticPr fontId="2"/>
  <pageMargins left="0.9055118110236221" right="0.78740157480314965" top="0.55118110236220474" bottom="0.35433070866141736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O34"/>
  <sheetViews>
    <sheetView view="pageLayout" zoomScaleNormal="100" workbookViewId="0">
      <selection activeCell="A33" sqref="A33:M33"/>
    </sheetView>
  </sheetViews>
  <sheetFormatPr defaultRowHeight="13.5"/>
  <cols>
    <col min="1" max="1" width="6.5" customWidth="1"/>
    <col min="2" max="2" width="13.125" customWidth="1"/>
    <col min="3" max="3" width="6" customWidth="1"/>
    <col min="4" max="4" width="4.5" customWidth="1"/>
    <col min="5" max="6" width="7.5" customWidth="1"/>
    <col min="7" max="7" width="2.875" customWidth="1"/>
    <col min="8" max="8" width="2.25" customWidth="1"/>
    <col min="9" max="10" width="7.5" customWidth="1"/>
    <col min="11" max="11" width="4.5" customWidth="1"/>
    <col min="12" max="12" width="6.5" customWidth="1"/>
    <col min="13" max="13" width="9.125" customWidth="1"/>
  </cols>
  <sheetData>
    <row r="1" spans="1:15" ht="30" customHeight="1">
      <c r="A1" s="4" t="s">
        <v>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5" ht="21.75" customHeight="1">
      <c r="A2" s="8" t="s">
        <v>11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5" ht="19.5" customHeight="1">
      <c r="A3" s="9" t="s">
        <v>12</v>
      </c>
      <c r="B3" s="9"/>
      <c r="C3" s="9"/>
      <c r="D3" s="10"/>
      <c r="E3" s="10"/>
      <c r="F3" s="11"/>
      <c r="G3" s="11"/>
      <c r="H3" s="11"/>
      <c r="I3" s="11"/>
      <c r="J3" s="11"/>
      <c r="K3" s="12"/>
      <c r="L3" s="12"/>
      <c r="M3" s="13" t="s">
        <v>52</v>
      </c>
      <c r="N3" s="3" t="s">
        <v>45</v>
      </c>
    </row>
    <row r="4" spans="1:15" ht="28.5" customHeight="1">
      <c r="A4" s="14" t="s">
        <v>0</v>
      </c>
      <c r="B4" s="14"/>
      <c r="C4" s="14"/>
      <c r="D4" s="14" t="s">
        <v>1</v>
      </c>
      <c r="E4" s="14"/>
      <c r="F4" s="14"/>
      <c r="G4" s="14"/>
      <c r="H4" s="14" t="s">
        <v>2</v>
      </c>
      <c r="I4" s="14"/>
      <c r="J4" s="14"/>
      <c r="K4" s="14"/>
      <c r="L4" s="14" t="s">
        <v>3</v>
      </c>
      <c r="M4" s="14"/>
      <c r="N4" s="3" t="s">
        <v>43</v>
      </c>
      <c r="O4" t="str">
        <f>IF(D10=E20,"OK","NG")</f>
        <v>OK</v>
      </c>
    </row>
    <row r="5" spans="1:15" ht="28.5" customHeight="1">
      <c r="A5" s="14" t="s">
        <v>4</v>
      </c>
      <c r="B5" s="14"/>
      <c r="C5" s="14"/>
      <c r="D5" s="15" t="str">
        <f>E30</f>
        <v/>
      </c>
      <c r="E5" s="15"/>
      <c r="F5" s="15"/>
      <c r="G5" s="15"/>
      <c r="H5" s="15" t="str">
        <f>I30</f>
        <v/>
      </c>
      <c r="I5" s="15"/>
      <c r="J5" s="15"/>
      <c r="K5" s="15"/>
      <c r="L5" s="16"/>
      <c r="M5" s="16"/>
      <c r="N5" s="3" t="s">
        <v>44</v>
      </c>
      <c r="O5" t="str">
        <f>IF(H10=I20,"OK","NG")</f>
        <v>OK</v>
      </c>
    </row>
    <row r="6" spans="1:15" ht="28.5" customHeight="1">
      <c r="A6" s="14" t="s">
        <v>5</v>
      </c>
      <c r="B6" s="14"/>
      <c r="C6" s="14"/>
      <c r="D6" s="17"/>
      <c r="E6" s="17"/>
      <c r="F6" s="17"/>
      <c r="G6" s="17"/>
      <c r="H6" s="17"/>
      <c r="I6" s="17"/>
      <c r="J6" s="17"/>
      <c r="K6" s="17"/>
      <c r="L6" s="16"/>
      <c r="M6" s="16"/>
    </row>
    <row r="7" spans="1:15" ht="28.5" customHeight="1">
      <c r="A7" s="14" t="s">
        <v>6</v>
      </c>
      <c r="B7" s="14"/>
      <c r="C7" s="14"/>
      <c r="D7" s="17"/>
      <c r="E7" s="17"/>
      <c r="F7" s="17"/>
      <c r="G7" s="17"/>
      <c r="H7" s="17"/>
      <c r="I7" s="17"/>
      <c r="J7" s="17"/>
      <c r="K7" s="17"/>
      <c r="L7" s="16"/>
      <c r="M7" s="16"/>
    </row>
    <row r="8" spans="1:15" ht="28.5" customHeight="1">
      <c r="A8" s="14" t="s">
        <v>7</v>
      </c>
      <c r="B8" s="14"/>
      <c r="C8" s="14"/>
      <c r="D8" s="17"/>
      <c r="E8" s="17"/>
      <c r="F8" s="17"/>
      <c r="G8" s="17"/>
      <c r="H8" s="17"/>
      <c r="I8" s="17"/>
      <c r="J8" s="17"/>
      <c r="K8" s="17"/>
      <c r="L8" s="16"/>
      <c r="M8" s="16"/>
    </row>
    <row r="9" spans="1:15" ht="28.5" customHeight="1">
      <c r="A9" s="14" t="s">
        <v>8</v>
      </c>
      <c r="B9" s="14"/>
      <c r="C9" s="14"/>
      <c r="D9" s="17"/>
      <c r="E9" s="17"/>
      <c r="F9" s="17"/>
      <c r="G9" s="17"/>
      <c r="H9" s="17"/>
      <c r="I9" s="17"/>
      <c r="J9" s="17"/>
      <c r="K9" s="17"/>
      <c r="L9" s="16"/>
      <c r="M9" s="16"/>
    </row>
    <row r="10" spans="1:15" ht="28.5" customHeight="1">
      <c r="A10" s="18" t="s">
        <v>9</v>
      </c>
      <c r="B10" s="18"/>
      <c r="C10" s="18"/>
      <c r="D10" s="19" t="str">
        <f>IF(SUM(D5:G9)=0,"",SUM(D5:G9))</f>
        <v/>
      </c>
      <c r="E10" s="19"/>
      <c r="F10" s="19"/>
      <c r="G10" s="19"/>
      <c r="H10" s="19" t="str">
        <f>IF(SUM(H5:K9)=0,"",SUM(H5:K9))</f>
        <v/>
      </c>
      <c r="I10" s="19"/>
      <c r="J10" s="19"/>
      <c r="K10" s="19"/>
      <c r="L10" s="14"/>
      <c r="M10" s="14"/>
    </row>
    <row r="11" spans="1:15" ht="12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5" ht="19.5" customHeight="1">
      <c r="A12" s="21" t="s">
        <v>13</v>
      </c>
      <c r="B12" s="21"/>
      <c r="C12" s="21"/>
      <c r="D12" s="10"/>
      <c r="E12" s="10"/>
      <c r="F12" s="11"/>
      <c r="G12" s="11"/>
      <c r="H12" s="11"/>
      <c r="I12" s="11"/>
      <c r="J12" s="11"/>
      <c r="K12" s="20"/>
      <c r="L12" s="20"/>
      <c r="M12" s="20"/>
    </row>
    <row r="13" spans="1:15" ht="28.5" customHeight="1">
      <c r="A13" s="14" t="s">
        <v>0</v>
      </c>
      <c r="B13" s="14"/>
      <c r="C13" s="14"/>
      <c r="D13" s="14"/>
      <c r="E13" s="14" t="s">
        <v>1</v>
      </c>
      <c r="F13" s="14"/>
      <c r="G13" s="14"/>
      <c r="H13" s="14"/>
      <c r="I13" s="14" t="s">
        <v>2</v>
      </c>
      <c r="J13" s="14"/>
      <c r="K13" s="14"/>
      <c r="L13" s="14" t="s">
        <v>3</v>
      </c>
      <c r="M13" s="14"/>
    </row>
    <row r="14" spans="1:15" ht="28.5" customHeight="1">
      <c r="A14" s="22" t="s">
        <v>27</v>
      </c>
      <c r="B14" s="23" t="s">
        <v>14</v>
      </c>
      <c r="C14" s="23"/>
      <c r="D14" s="23"/>
      <c r="E14" s="17"/>
      <c r="F14" s="17"/>
      <c r="G14" s="17"/>
      <c r="H14" s="17"/>
      <c r="I14" s="17"/>
      <c r="J14" s="17"/>
      <c r="K14" s="17"/>
      <c r="L14" s="16"/>
      <c r="M14" s="16"/>
    </row>
    <row r="15" spans="1:15" ht="28.5" customHeight="1">
      <c r="A15" s="22"/>
      <c r="B15" s="23" t="s">
        <v>15</v>
      </c>
      <c r="C15" s="23"/>
      <c r="D15" s="23"/>
      <c r="E15" s="17"/>
      <c r="F15" s="17"/>
      <c r="G15" s="17"/>
      <c r="H15" s="17"/>
      <c r="I15" s="17"/>
      <c r="J15" s="17"/>
      <c r="K15" s="17"/>
      <c r="L15" s="16"/>
      <c r="M15" s="16"/>
    </row>
    <row r="16" spans="1:15" ht="28.5" customHeight="1">
      <c r="A16" s="22"/>
      <c r="B16" s="23" t="s">
        <v>46</v>
      </c>
      <c r="C16" s="23"/>
      <c r="D16" s="23"/>
      <c r="E16" s="17"/>
      <c r="F16" s="17"/>
      <c r="G16" s="17"/>
      <c r="H16" s="17"/>
      <c r="I16" s="17"/>
      <c r="J16" s="17"/>
      <c r="K16" s="17"/>
      <c r="L16" s="16"/>
      <c r="M16" s="16"/>
    </row>
    <row r="17" spans="1:13" ht="28.5" customHeight="1">
      <c r="A17" s="22"/>
      <c r="B17" s="23" t="s">
        <v>16</v>
      </c>
      <c r="C17" s="23"/>
      <c r="D17" s="23"/>
      <c r="E17" s="17"/>
      <c r="F17" s="17"/>
      <c r="G17" s="17"/>
      <c r="H17" s="17"/>
      <c r="I17" s="17"/>
      <c r="J17" s="17"/>
      <c r="K17" s="17"/>
      <c r="L17" s="16"/>
      <c r="M17" s="16"/>
    </row>
    <row r="18" spans="1:13" ht="28.5" customHeight="1">
      <c r="A18" s="22"/>
      <c r="B18" s="23" t="s">
        <v>17</v>
      </c>
      <c r="C18" s="23"/>
      <c r="D18" s="23"/>
      <c r="E18" s="17"/>
      <c r="F18" s="17"/>
      <c r="G18" s="17"/>
      <c r="H18" s="17"/>
      <c r="I18" s="17"/>
      <c r="J18" s="17"/>
      <c r="K18" s="17"/>
      <c r="L18" s="16"/>
      <c r="M18" s="16"/>
    </row>
    <row r="19" spans="1:13" ht="28.5" customHeight="1">
      <c r="A19" s="22"/>
      <c r="B19" s="14" t="s">
        <v>18</v>
      </c>
      <c r="C19" s="14"/>
      <c r="D19" s="14"/>
      <c r="E19" s="17"/>
      <c r="F19" s="17"/>
      <c r="G19" s="17"/>
      <c r="H19" s="17"/>
      <c r="I19" s="17"/>
      <c r="J19" s="17"/>
      <c r="K19" s="17"/>
      <c r="L19" s="24"/>
      <c r="M19" s="24"/>
    </row>
    <row r="20" spans="1:13" ht="28.5" customHeight="1">
      <c r="A20" s="22"/>
      <c r="B20" s="18" t="s">
        <v>19</v>
      </c>
      <c r="C20" s="18"/>
      <c r="D20" s="18"/>
      <c r="E20" s="19" t="str">
        <f>IF(SUM(E14:H19)=0,"",SUM(E14:H19))</f>
        <v/>
      </c>
      <c r="F20" s="19"/>
      <c r="G20" s="19"/>
      <c r="H20" s="19"/>
      <c r="I20" s="19" t="str">
        <f>IF(SUM(I14:K19)=0,"",SUM(I14:K19))</f>
        <v/>
      </c>
      <c r="J20" s="19"/>
      <c r="K20" s="19"/>
      <c r="L20" s="14"/>
      <c r="M20" s="14"/>
    </row>
    <row r="21" spans="1:13" ht="28.5" customHeight="1">
      <c r="A21" s="23" t="s">
        <v>20</v>
      </c>
      <c r="B21" s="23"/>
      <c r="C21" s="23"/>
      <c r="D21" s="23"/>
      <c r="E21" s="19" t="str">
        <f>IF(SUM(E14:H16)=0,"",SUM(E14:H16))</f>
        <v/>
      </c>
      <c r="F21" s="19"/>
      <c r="G21" s="19"/>
      <c r="H21" s="19"/>
      <c r="I21" s="19" t="str">
        <f>IF(SUM(I14:K16)=0,"",SUM(I14:K16))</f>
        <v/>
      </c>
      <c r="J21" s="19"/>
      <c r="K21" s="19"/>
      <c r="L21" s="14"/>
      <c r="M21" s="14"/>
    </row>
    <row r="22" spans="1:13" ht="23.25" customHeight="1">
      <c r="A22" s="25" t="s">
        <v>47</v>
      </c>
      <c r="B22" s="26"/>
      <c r="C22" s="26"/>
      <c r="D22" s="27"/>
      <c r="E22" s="28" t="str">
        <f>IF(E23*200000=0,"",E23*200000)</f>
        <v/>
      </c>
      <c r="F22" s="29"/>
      <c r="G22" s="29"/>
      <c r="H22" s="30"/>
      <c r="I22" s="28" t="str">
        <f>IF(I23*200000=0,"",I23*200000)</f>
        <v/>
      </c>
      <c r="J22" s="29"/>
      <c r="K22" s="30"/>
      <c r="L22" s="31" t="s">
        <v>41</v>
      </c>
      <c r="M22" s="32"/>
    </row>
    <row r="23" spans="1:13" ht="13.5" customHeight="1">
      <c r="A23" s="33"/>
      <c r="B23" s="34"/>
      <c r="C23" s="34"/>
      <c r="D23" s="35"/>
      <c r="E23" s="36"/>
      <c r="F23" s="37" t="s">
        <v>40</v>
      </c>
      <c r="G23" s="37"/>
      <c r="H23" s="38"/>
      <c r="I23" s="36"/>
      <c r="J23" s="37" t="s">
        <v>48</v>
      </c>
      <c r="K23" s="38"/>
      <c r="L23" s="39"/>
      <c r="M23" s="40"/>
    </row>
    <row r="24" spans="1:13" ht="28.5" customHeight="1">
      <c r="A24" s="23" t="s">
        <v>49</v>
      </c>
      <c r="B24" s="23"/>
      <c r="C24" s="23"/>
      <c r="D24" s="23"/>
      <c r="E24" s="15" t="str">
        <f>IF(E21&lt;E22,E21,E22)</f>
        <v/>
      </c>
      <c r="F24" s="15"/>
      <c r="G24" s="15"/>
      <c r="H24" s="15"/>
      <c r="I24" s="15" t="str">
        <f>IF(I21&lt;I22,I21,I22)</f>
        <v/>
      </c>
      <c r="J24" s="15"/>
      <c r="K24" s="15"/>
      <c r="L24" s="14"/>
      <c r="M24" s="14"/>
    </row>
    <row r="25" spans="1:13" ht="28.5" customHeight="1">
      <c r="A25" s="23" t="s">
        <v>21</v>
      </c>
      <c r="B25" s="23"/>
      <c r="C25" s="23"/>
      <c r="D25" s="23"/>
      <c r="E25" s="19">
        <f>SUM(E17:H18)</f>
        <v>0</v>
      </c>
      <c r="F25" s="19"/>
      <c r="G25" s="19"/>
      <c r="H25" s="19"/>
      <c r="I25" s="19">
        <f>SUM(I17:K18)</f>
        <v>0</v>
      </c>
      <c r="J25" s="19"/>
      <c r="K25" s="19"/>
      <c r="L25" s="14"/>
      <c r="M25" s="14"/>
    </row>
    <row r="26" spans="1:13" ht="28.5" customHeight="1">
      <c r="A26" s="23" t="s">
        <v>22</v>
      </c>
      <c r="B26" s="23"/>
      <c r="C26" s="23"/>
      <c r="D26" s="23"/>
      <c r="E26" s="15">
        <f>IF(E24&lt;E25,E24,E25)</f>
        <v>0</v>
      </c>
      <c r="F26" s="15"/>
      <c r="G26" s="15"/>
      <c r="H26" s="15"/>
      <c r="I26" s="15">
        <f>IF(I24&lt;I25,I24,I25)</f>
        <v>0</v>
      </c>
      <c r="J26" s="15"/>
      <c r="K26" s="15"/>
      <c r="L26" s="14"/>
      <c r="M26" s="14"/>
    </row>
    <row r="27" spans="1:13" ht="28.5" customHeight="1">
      <c r="A27" s="23" t="s">
        <v>23</v>
      </c>
      <c r="B27" s="23"/>
      <c r="C27" s="23"/>
      <c r="D27" s="23"/>
      <c r="E27" s="19" t="str">
        <f>IFERROR(IF(SUM(E24+E26)=0,"",SUM(E24+E26)),"")</f>
        <v/>
      </c>
      <c r="F27" s="19"/>
      <c r="G27" s="19"/>
      <c r="H27" s="19"/>
      <c r="I27" s="19" t="str">
        <f>IFERROR(IF(SUM(I24+I26)=0,"",SUM(I24+I26)),"")</f>
        <v/>
      </c>
      <c r="J27" s="19"/>
      <c r="K27" s="19"/>
      <c r="L27" s="14"/>
      <c r="M27" s="14"/>
    </row>
    <row r="28" spans="1:13" ht="28.5" customHeight="1">
      <c r="A28" s="23" t="s">
        <v>24</v>
      </c>
      <c r="B28" s="23"/>
      <c r="C28" s="23"/>
      <c r="D28" s="23"/>
      <c r="E28" s="15">
        <f>D6</f>
        <v>0</v>
      </c>
      <c r="F28" s="15"/>
      <c r="G28" s="15"/>
      <c r="H28" s="15"/>
      <c r="I28" s="15">
        <f>H6</f>
        <v>0</v>
      </c>
      <c r="J28" s="15"/>
      <c r="K28" s="15"/>
      <c r="L28" s="14"/>
      <c r="M28" s="14"/>
    </row>
    <row r="29" spans="1:13" ht="28.5" customHeight="1">
      <c r="A29" s="23" t="s">
        <v>25</v>
      </c>
      <c r="B29" s="23"/>
      <c r="C29" s="23"/>
      <c r="D29" s="23"/>
      <c r="E29" s="19" t="str">
        <f>IFERROR(E27-E28,"")</f>
        <v/>
      </c>
      <c r="F29" s="19"/>
      <c r="G29" s="19"/>
      <c r="H29" s="19"/>
      <c r="I29" s="19" t="str">
        <f>IFERROR(I27-I28,"")</f>
        <v/>
      </c>
      <c r="J29" s="19"/>
      <c r="K29" s="19"/>
      <c r="L29" s="14"/>
      <c r="M29" s="14"/>
    </row>
    <row r="30" spans="1:13" ht="18.75">
      <c r="A30" s="41" t="s">
        <v>54</v>
      </c>
      <c r="B30" s="41"/>
      <c r="C30" s="41"/>
      <c r="D30" s="41"/>
      <c r="E30" s="42" t="str">
        <f>IFERROR(ROUNDDOWN(IF((E29/2)&gt;=40000000,40000000,E29*2/3),-3),"")</f>
        <v/>
      </c>
      <c r="F30" s="43"/>
      <c r="G30" s="43"/>
      <c r="H30" s="44"/>
      <c r="I30" s="19" t="str">
        <f>IFERROR(ROUNDDOWN(IF((I29/2)&gt;=40000000,30000000,I29*2/3),-3),"")</f>
        <v/>
      </c>
      <c r="J30" s="19"/>
      <c r="K30" s="19"/>
      <c r="L30" s="45" t="s">
        <v>53</v>
      </c>
      <c r="M30" s="45"/>
    </row>
    <row r="31" spans="1:13" ht="18.75">
      <c r="A31" s="46" t="s">
        <v>55</v>
      </c>
      <c r="B31" s="46"/>
      <c r="C31" s="46"/>
      <c r="D31" s="46"/>
      <c r="E31" s="47"/>
      <c r="F31" s="48"/>
      <c r="G31" s="48"/>
      <c r="H31" s="49"/>
      <c r="I31" s="19"/>
      <c r="J31" s="19"/>
      <c r="K31" s="19"/>
      <c r="L31" s="45"/>
      <c r="M31" s="45"/>
    </row>
    <row r="32" spans="1:13" ht="18" customHeight="1">
      <c r="A32" s="6" t="s">
        <v>29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18" customHeight="1">
      <c r="A33" s="7" t="s">
        <v>30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sheetProtection algorithmName="SHA-512" hashValue="khgOt4ibxRE2K8wGVD/IqFbf5xmxsysymJ5yHzAEK1JHkgtFCfL+DAWd3S8k1GhSI9pw7bJkuxN3dOI4RIsVKw==" saltValue="Civxgyw9hEooYt1eCnSoqA==" spinCount="100000" sheet="1" objects="1" scenarios="1"/>
  <mergeCells count="106">
    <mergeCell ref="A33:M33"/>
    <mergeCell ref="A30:D30"/>
    <mergeCell ref="E30:H31"/>
    <mergeCell ref="I30:K31"/>
    <mergeCell ref="L30:M31"/>
    <mergeCell ref="A31:D31"/>
    <mergeCell ref="A32:M32"/>
    <mergeCell ref="A28:D28"/>
    <mergeCell ref="E28:H28"/>
    <mergeCell ref="I28:K28"/>
    <mergeCell ref="L28:M28"/>
    <mergeCell ref="A29:D29"/>
    <mergeCell ref="E29:H29"/>
    <mergeCell ref="I29:K29"/>
    <mergeCell ref="L29:M29"/>
    <mergeCell ref="A26:D26"/>
    <mergeCell ref="E26:H26"/>
    <mergeCell ref="I26:K26"/>
    <mergeCell ref="L26:M26"/>
    <mergeCell ref="A27:D27"/>
    <mergeCell ref="E27:H27"/>
    <mergeCell ref="I27:K27"/>
    <mergeCell ref="L27:M27"/>
    <mergeCell ref="A24:D24"/>
    <mergeCell ref="E24:H24"/>
    <mergeCell ref="I24:K24"/>
    <mergeCell ref="L24:M24"/>
    <mergeCell ref="A25:D25"/>
    <mergeCell ref="E25:H25"/>
    <mergeCell ref="I25:K25"/>
    <mergeCell ref="L25:M25"/>
    <mergeCell ref="A21:D21"/>
    <mergeCell ref="E21:H21"/>
    <mergeCell ref="I21:K21"/>
    <mergeCell ref="L21:M21"/>
    <mergeCell ref="A22:D23"/>
    <mergeCell ref="E22:H22"/>
    <mergeCell ref="I22:K22"/>
    <mergeCell ref="L22:M23"/>
    <mergeCell ref="F23:H23"/>
    <mergeCell ref="J23:K23"/>
    <mergeCell ref="I20:K20"/>
    <mergeCell ref="L20:M20"/>
    <mergeCell ref="B17:D17"/>
    <mergeCell ref="E17:H17"/>
    <mergeCell ref="I17:K17"/>
    <mergeCell ref="L17:M17"/>
    <mergeCell ref="B18:D18"/>
    <mergeCell ref="E18:H18"/>
    <mergeCell ref="I18:K18"/>
    <mergeCell ref="L18:M18"/>
    <mergeCell ref="B15:D15"/>
    <mergeCell ref="E15:H15"/>
    <mergeCell ref="I15:K15"/>
    <mergeCell ref="L15:M15"/>
    <mergeCell ref="B16:D16"/>
    <mergeCell ref="E16:H16"/>
    <mergeCell ref="I16:K16"/>
    <mergeCell ref="L16:M16"/>
    <mergeCell ref="A12:C12"/>
    <mergeCell ref="A13:D13"/>
    <mergeCell ref="E13:H13"/>
    <mergeCell ref="I13:K13"/>
    <mergeCell ref="L13:M13"/>
    <mergeCell ref="A14:A20"/>
    <mergeCell ref="B14:D14"/>
    <mergeCell ref="E14:H14"/>
    <mergeCell ref="I14:K14"/>
    <mergeCell ref="L14:M14"/>
    <mergeCell ref="B19:D19"/>
    <mergeCell ref="E19:H19"/>
    <mergeCell ref="I19:K19"/>
    <mergeCell ref="L19:M19"/>
    <mergeCell ref="B20:D20"/>
    <mergeCell ref="E20:H20"/>
    <mergeCell ref="A9:C9"/>
    <mergeCell ref="D9:G9"/>
    <mergeCell ref="H9:K9"/>
    <mergeCell ref="L9:M9"/>
    <mergeCell ref="A10:C10"/>
    <mergeCell ref="D10:G10"/>
    <mergeCell ref="H10:K10"/>
    <mergeCell ref="L10:M10"/>
    <mergeCell ref="A7:C7"/>
    <mergeCell ref="D7:G7"/>
    <mergeCell ref="H7:K7"/>
    <mergeCell ref="L7:M7"/>
    <mergeCell ref="A8:C8"/>
    <mergeCell ref="D8:G8"/>
    <mergeCell ref="H8:K8"/>
    <mergeCell ref="L8:M8"/>
    <mergeCell ref="A5:C5"/>
    <mergeCell ref="D5:G5"/>
    <mergeCell ref="H5:K5"/>
    <mergeCell ref="L5:M5"/>
    <mergeCell ref="A6:C6"/>
    <mergeCell ref="D6:G6"/>
    <mergeCell ref="H6:K6"/>
    <mergeCell ref="L6:M6"/>
    <mergeCell ref="A1:M1"/>
    <mergeCell ref="A2:M2"/>
    <mergeCell ref="A3:C3"/>
    <mergeCell ref="A4:C4"/>
    <mergeCell ref="D4:G4"/>
    <mergeCell ref="H4:K4"/>
    <mergeCell ref="L4:M4"/>
  </mergeCells>
  <phoneticPr fontId="2"/>
  <pageMargins left="0.9055118110236221" right="0.78740157480314965" top="0.55118110236220474" bottom="0.35433070866141736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H8" sqref="H8"/>
    </sheetView>
  </sheetViews>
  <sheetFormatPr defaultRowHeight="13.5"/>
  <cols>
    <col min="3" max="6" width="11.625" bestFit="1" customWidth="1"/>
  </cols>
  <sheetData>
    <row r="1" spans="1:7" s="2" customFormat="1" ht="27">
      <c r="A1" s="1" t="s">
        <v>31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37</v>
      </c>
      <c r="G1" s="1" t="s">
        <v>36</v>
      </c>
    </row>
    <row r="2" spans="1:7">
      <c r="A2" s="1">
        <f>ＳＤＧｓ認証無!E14</f>
        <v>0</v>
      </c>
      <c r="B2" s="1">
        <f>ＳＤＧｓ認証無!E15</f>
        <v>0</v>
      </c>
      <c r="C2" s="1">
        <f>ＳＤＧｓ認証無!E16</f>
        <v>0</v>
      </c>
      <c r="D2" s="1">
        <f>ＳＤＧｓ認証無!E17</f>
        <v>0</v>
      </c>
      <c r="E2" s="1">
        <f>ＳＤＧｓ認証無!E18</f>
        <v>0</v>
      </c>
      <c r="F2" s="1">
        <f>ＳＤＧｓ認証無!E19</f>
        <v>0</v>
      </c>
      <c r="G2" s="1">
        <f>ＳＤＧｓ認証無!E28</f>
        <v>0</v>
      </c>
    </row>
    <row r="4" spans="1:7" ht="27">
      <c r="A4" s="1" t="s">
        <v>31</v>
      </c>
      <c r="B4" s="1" t="s">
        <v>32</v>
      </c>
      <c r="C4" s="1" t="s">
        <v>33</v>
      </c>
      <c r="D4" s="1" t="s">
        <v>34</v>
      </c>
      <c r="E4" s="1" t="s">
        <v>35</v>
      </c>
      <c r="F4" s="1" t="s">
        <v>37</v>
      </c>
      <c r="G4" s="1" t="s">
        <v>36</v>
      </c>
    </row>
    <row r="5" spans="1:7">
      <c r="A5" s="1">
        <f>ＳＤＧｓ認証有!E14</f>
        <v>0</v>
      </c>
      <c r="B5" s="1">
        <f>ＳＤＧｓ認証有!E15</f>
        <v>0</v>
      </c>
      <c r="C5" s="1">
        <f>ＳＤＧｓ認証有!E16</f>
        <v>0</v>
      </c>
      <c r="D5" s="1">
        <f>ＳＤＧｓ認証有!E17</f>
        <v>0</v>
      </c>
      <c r="E5" s="1">
        <f>ＳＤＧｓ認証有!E18</f>
        <v>0</v>
      </c>
      <c r="F5" s="1">
        <f>ＳＤＧｓ認証有!E19</f>
        <v>0</v>
      </c>
      <c r="G5" s="1">
        <f>ＳＤＧｓ認証有!E28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ＳＤＧｓ認証無</vt:lpstr>
      <vt:lpstr>ＳＤＧｓ認証有</vt:lpstr>
      <vt:lpstr>Sheet2</vt:lpstr>
      <vt:lpstr>ＳＤＧｓ認証無!Print_Area</vt:lpstr>
      <vt:lpstr>ＳＤＧｓ認証有!Print_Area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2023-03-13T08:46:59Z</dcterms:modified>
</cp:coreProperties>
</file>