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43 週休２日制工事\1.●【要領】週休２日制工事\③ ●令和５度版版（要領）市場単価 追加Ver\"/>
    </mc:Choice>
  </mc:AlternateContent>
  <bookViews>
    <workbookView xWindow="0" yWindow="0" windowWidth="20490" windowHeight="7530"/>
  </bookViews>
  <sheets>
    <sheet name="別紙１" sheetId="4" r:id="rId1"/>
  </sheets>
  <definedNames>
    <definedName name="_xlnm.Print_Area" localSheetId="0">別紙１!$A$1:$L$56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4" l="1"/>
  <c r="I54" i="4"/>
  <c r="J55" i="4" l="1"/>
  <c r="J25" i="4"/>
  <c r="J26" i="4" s="1"/>
  <c r="I25" i="4"/>
</calcChain>
</file>

<file path=xl/sharedStrings.xml><?xml version="1.0" encoding="utf-8"?>
<sst xmlns="http://schemas.openxmlformats.org/spreadsheetml/2006/main" count="182" uniqueCount="45">
  <si>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</si>
  <si>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</si>
  <si>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</si>
  <si>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</si>
  <si>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</si>
  <si>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</si>
  <si>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</si>
  <si>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休工</t>
    <rPh sb="0" eb="2">
      <t>キュウコウ</t>
    </rPh>
    <phoneticPr fontId="1"/>
  </si>
  <si>
    <t>振替休工</t>
    <rPh sb="0" eb="2">
      <t>フリカエ</t>
    </rPh>
    <rPh sb="2" eb="4">
      <t>キュウコウ</t>
    </rPh>
    <phoneticPr fontId="1"/>
  </si>
  <si>
    <t>雨天休工</t>
    <rPh sb="0" eb="2">
      <t>ウテン</t>
    </rPh>
    <rPh sb="2" eb="4">
      <t>キュウコウ</t>
    </rPh>
    <phoneticPr fontId="1"/>
  </si>
  <si>
    <t>□</t>
  </si>
  <si>
    <t>－</t>
    <phoneticPr fontId="1"/>
  </si>
  <si>
    <t>計</t>
    <rPh sb="0" eb="1">
      <t>ケイ</t>
    </rPh>
    <phoneticPr fontId="1"/>
  </si>
  <si>
    <t>→後片付け期間</t>
    <rPh sb="1" eb="4">
      <t>アトカタヅ</t>
    </rPh>
    <rPh sb="5" eb="7">
      <t>キカン</t>
    </rPh>
    <phoneticPr fontId="1"/>
  </si>
  <si>
    <t>準備期間←</t>
    <rPh sb="0" eb="2">
      <t>ジュンビ</t>
    </rPh>
    <rPh sb="2" eb="4">
      <t>キカン</t>
    </rPh>
    <phoneticPr fontId="1"/>
  </si>
  <si>
    <t>夏季休暇（３日間）</t>
    <rPh sb="0" eb="2">
      <t>カキ</t>
    </rPh>
    <rPh sb="2" eb="4">
      <t>キュウカ</t>
    </rPh>
    <rPh sb="6" eb="7">
      <t>ヒ</t>
    </rPh>
    <rPh sb="7" eb="8">
      <t>カン</t>
    </rPh>
    <phoneticPr fontId="1"/>
  </si>
  <si>
    <t>日数</t>
    <rPh sb="0" eb="2">
      <t>ニッスウ</t>
    </rPh>
    <phoneticPr fontId="1"/>
  </si>
  <si>
    <t>休工日数</t>
    <rPh sb="0" eb="2">
      <t>キュウコウ</t>
    </rPh>
    <rPh sb="2" eb="4">
      <t>ニッスウ</t>
    </rPh>
    <phoneticPr fontId="1"/>
  </si>
  <si>
    <t>　（□：工事実施日）</t>
    <phoneticPr fontId="1"/>
  </si>
  <si>
    <t>備　　考</t>
    <rPh sb="0" eb="1">
      <t>ビ</t>
    </rPh>
    <rPh sb="3" eb="4">
      <t>コウ</t>
    </rPh>
    <phoneticPr fontId="1"/>
  </si>
  <si>
    <t>※1　国民の祝日に関する法律（昭和23年法律第178号）に規定する休日</t>
    <phoneticPr fontId="1"/>
  </si>
  <si>
    <t>※2　小数第2位切り捨て</t>
    <rPh sb="3" eb="6">
      <t>ショウスウダイ</t>
    </rPh>
    <rPh sb="7" eb="8">
      <t>イ</t>
    </rPh>
    <rPh sb="8" eb="9">
      <t>キ</t>
    </rPh>
    <rPh sb="10" eb="11">
      <t>ス</t>
    </rPh>
    <phoneticPr fontId="1"/>
  </si>
  <si>
    <r>
      <t>休日</t>
    </r>
    <r>
      <rPr>
        <b/>
        <vertAlign val="superscript"/>
        <sz val="14"/>
        <color theme="1"/>
        <rFont val="游ゴシック"/>
        <family val="3"/>
        <charset val="128"/>
        <scheme val="minor"/>
      </rPr>
      <t xml:space="preserve">※1
</t>
    </r>
    <r>
      <rPr>
        <b/>
        <sz val="14"/>
        <color theme="1"/>
        <rFont val="游ゴシック"/>
        <family val="3"/>
        <charset val="128"/>
        <scheme val="minor"/>
      </rPr>
      <t>休工</t>
    </r>
    <rPh sb="0" eb="2">
      <t>キュウジツ</t>
    </rPh>
    <rPh sb="5" eb="7">
      <t>キュウコウ</t>
    </rPh>
    <phoneticPr fontId="1"/>
  </si>
  <si>
    <t>週休２日取得率（工事成績評定：要領 第５条）　、　休工割合（経費の補正：要領 第７条）</t>
    <rPh sb="0" eb="2">
      <t>シュウキュウ</t>
    </rPh>
    <rPh sb="3" eb="4">
      <t>ニチ</t>
    </rPh>
    <rPh sb="4" eb="7">
      <t>シュトクリツ</t>
    </rPh>
    <rPh sb="8" eb="10">
      <t>コウジ</t>
    </rPh>
    <rPh sb="25" eb="27">
      <t>キュウコウ</t>
    </rPh>
    <rPh sb="27" eb="29">
      <t>ワリアイ</t>
    </rPh>
    <rPh sb="30" eb="32">
      <t>ケイヒ</t>
    </rPh>
    <rPh sb="33" eb="35">
      <t>ホセイ</t>
    </rPh>
    <phoneticPr fontId="1"/>
  </si>
  <si>
    <t>施工開始日が火～土曜日の場合、施工開始日を含む週を対象期間から除く。
また、施工開始日が月曜日の場合は、施工開始日を前日の日曜日とする。</t>
    <rPh sb="0" eb="2">
      <t>セコウ</t>
    </rPh>
    <rPh sb="2" eb="5">
      <t>カイシビ</t>
    </rPh>
    <rPh sb="6" eb="7">
      <t>カ</t>
    </rPh>
    <rPh sb="8" eb="11">
      <t>ドヨウビ</t>
    </rPh>
    <rPh sb="12" eb="14">
      <t>バアイ</t>
    </rPh>
    <rPh sb="15" eb="17">
      <t>セコウ</t>
    </rPh>
    <rPh sb="17" eb="20">
      <t>カイシビ</t>
    </rPh>
    <rPh sb="21" eb="22">
      <t>フク</t>
    </rPh>
    <rPh sb="23" eb="24">
      <t>シュウ</t>
    </rPh>
    <rPh sb="25" eb="27">
      <t>タイショウ</t>
    </rPh>
    <rPh sb="27" eb="29">
      <t>キカン</t>
    </rPh>
    <rPh sb="31" eb="32">
      <t>ノゾ</t>
    </rPh>
    <rPh sb="38" eb="40">
      <t>セコウ</t>
    </rPh>
    <rPh sb="40" eb="43">
      <t>カイシビ</t>
    </rPh>
    <rPh sb="44" eb="46">
      <t>ゲツヨウ</t>
    </rPh>
    <rPh sb="46" eb="47">
      <t>ニチ</t>
    </rPh>
    <rPh sb="48" eb="50">
      <t>バアイ</t>
    </rPh>
    <rPh sb="52" eb="54">
      <t>セコウ</t>
    </rPh>
    <rPh sb="54" eb="57">
      <t>カイシビ</t>
    </rPh>
    <rPh sb="58" eb="60">
      <t>ゼンジツ</t>
    </rPh>
    <rPh sb="61" eb="64">
      <t>ニチヨウビ</t>
    </rPh>
    <phoneticPr fontId="1"/>
  </si>
  <si>
    <t>施工完了日が日～木曜日の場合、施工完了日を含む週を対象期間から除く。
また、施工完了日が金曜日の場合は、施工完了日を翌日の土曜日とする。</t>
    <rPh sb="0" eb="2">
      <t>セコウ</t>
    </rPh>
    <rPh sb="2" eb="5">
      <t>カンリョウビ</t>
    </rPh>
    <rPh sb="6" eb="7">
      <t>ニチ</t>
    </rPh>
    <rPh sb="8" eb="11">
      <t>モクヨウビ</t>
    </rPh>
    <rPh sb="12" eb="14">
      <t>バアイ</t>
    </rPh>
    <rPh sb="15" eb="17">
      <t>セコウ</t>
    </rPh>
    <rPh sb="17" eb="20">
      <t>カンリョウビ</t>
    </rPh>
    <rPh sb="21" eb="22">
      <t>フク</t>
    </rPh>
    <rPh sb="23" eb="24">
      <t>シュウ</t>
    </rPh>
    <rPh sb="25" eb="27">
      <t>タイショウ</t>
    </rPh>
    <rPh sb="27" eb="29">
      <t>キカン</t>
    </rPh>
    <rPh sb="31" eb="32">
      <t>ノゾ</t>
    </rPh>
    <rPh sb="38" eb="40">
      <t>セコウ</t>
    </rPh>
    <rPh sb="40" eb="43">
      <t>カンリョウビ</t>
    </rPh>
    <rPh sb="44" eb="47">
      <t>キンヨウビ</t>
    </rPh>
    <rPh sb="48" eb="50">
      <t>バアイ</t>
    </rPh>
    <rPh sb="52" eb="54">
      <t>セコウ</t>
    </rPh>
    <rPh sb="54" eb="57">
      <t>カンリョウビ</t>
    </rPh>
    <rPh sb="58" eb="60">
      <t>ヨクジツ</t>
    </rPh>
    <rPh sb="61" eb="64">
      <t>ドヨウビ</t>
    </rPh>
    <phoneticPr fontId="1"/>
  </si>
  <si>
    <t>－</t>
    <phoneticPr fontId="1"/>
  </si>
  <si>
    <t>－</t>
    <phoneticPr fontId="1"/>
  </si>
  <si>
    <t>－</t>
    <phoneticPr fontId="1"/>
  </si>
  <si>
    <t>年末年始休暇（６日間）</t>
    <rPh sb="0" eb="4">
      <t>ネンマツネンシ</t>
    </rPh>
    <rPh sb="4" eb="6">
      <t>キュウカ</t>
    </rPh>
    <rPh sb="8" eb="9">
      <t>ヒ</t>
    </rPh>
    <rPh sb="9" eb="10">
      <t>カン</t>
    </rPh>
    <phoneticPr fontId="1"/>
  </si>
  <si>
    <t>年末年始休暇（６日間）</t>
    <rPh sb="0" eb="2">
      <t>ネンマツ</t>
    </rPh>
    <rPh sb="2" eb="4">
      <t>ネンシ</t>
    </rPh>
    <rPh sb="4" eb="6">
      <t>キュウカ</t>
    </rPh>
    <rPh sb="8" eb="10">
      <t>ニチカン</t>
    </rPh>
    <phoneticPr fontId="1"/>
  </si>
  <si>
    <t>年末年始
休工</t>
    <rPh sb="0" eb="4">
      <t>ネンマツネンシ</t>
    </rPh>
    <rPh sb="5" eb="7">
      <t>キュウコウ</t>
    </rPh>
    <phoneticPr fontId="1"/>
  </si>
  <si>
    <t>夏季休暇（３日間）は非対象期間とする。</t>
    <rPh sb="0" eb="2">
      <t>カキ</t>
    </rPh>
    <rPh sb="2" eb="4">
      <t>キュウカ</t>
    </rPh>
    <rPh sb="6" eb="7">
      <t>ニチ</t>
    </rPh>
    <rPh sb="7" eb="8">
      <t>カン</t>
    </rPh>
    <rPh sb="10" eb="11">
      <t>ヒ</t>
    </rPh>
    <rPh sb="11" eb="13">
      <t>タイショウ</t>
    </rPh>
    <rPh sb="13" eb="15">
      <t>キカン</t>
    </rPh>
    <phoneticPr fontId="1"/>
  </si>
  <si>
    <t>年末年始休暇（６日間）は非対象期間とする。</t>
    <rPh sb="0" eb="2">
      <t>ネンマツ</t>
    </rPh>
    <rPh sb="2" eb="4">
      <t>ネンシ</t>
    </rPh>
    <rPh sb="4" eb="6">
      <t>キュウカ</t>
    </rPh>
    <rPh sb="8" eb="9">
      <t>ニチ</t>
    </rPh>
    <rPh sb="9" eb="10">
      <t>カン</t>
    </rPh>
    <rPh sb="12" eb="13">
      <t>ヒ</t>
    </rPh>
    <rPh sb="13" eb="15">
      <t>タイショウ</t>
    </rPh>
    <rPh sb="15" eb="17">
      <t>キカン</t>
    </rPh>
    <phoneticPr fontId="1"/>
  </si>
  <si>
    <t>不稼働期間</t>
    <rPh sb="0" eb="3">
      <t>フカドウ</t>
    </rPh>
    <rPh sb="3" eb="5">
      <t>キカン</t>
    </rPh>
    <phoneticPr fontId="1"/>
  </si>
  <si>
    <t>（参考）「週休２日取得率」、「休工割合」の算出方法 ①</t>
    <rPh sb="1" eb="3">
      <t>サンコウ</t>
    </rPh>
    <rPh sb="21" eb="23">
      <t>サンシュツ</t>
    </rPh>
    <rPh sb="23" eb="25">
      <t>ホウホウ</t>
    </rPh>
    <phoneticPr fontId="1"/>
  </si>
  <si>
    <t>（参考）「週休２日取得率」、「休工割合」の算出方法 ②</t>
    <rPh sb="1" eb="3">
      <t>サンコウ</t>
    </rPh>
    <rPh sb="21" eb="23">
      <t>サンシュツ</t>
    </rPh>
    <rPh sb="23" eb="25">
      <t>ホウホウ</t>
    </rPh>
    <phoneticPr fontId="1"/>
  </si>
  <si>
    <t>年末年始休暇として６日間を超える場合は、カウントする。</t>
    <rPh sb="0" eb="2">
      <t>ネンマツ</t>
    </rPh>
    <rPh sb="2" eb="4">
      <t>ネンシ</t>
    </rPh>
    <rPh sb="4" eb="6">
      <t>キュウカ</t>
    </rPh>
    <rPh sb="10" eb="11">
      <t>ニチ</t>
    </rPh>
    <rPh sb="11" eb="12">
      <t>カン</t>
    </rPh>
    <rPh sb="13" eb="14">
      <t>コ</t>
    </rPh>
    <rPh sb="16" eb="18">
      <t>バアイ</t>
    </rPh>
    <phoneticPr fontId="1"/>
  </si>
  <si>
    <t>天候（降雨・積雪等）以外の理由により休工する場合は、不稼働期間としてカウントしない。</t>
    <rPh sb="0" eb="2">
      <t>テンコウ</t>
    </rPh>
    <rPh sb="3" eb="5">
      <t>コウウ</t>
    </rPh>
    <rPh sb="6" eb="8">
      <t>セキセツ</t>
    </rPh>
    <rPh sb="8" eb="9">
      <t>ナド</t>
    </rPh>
    <rPh sb="10" eb="12">
      <t>イガイ</t>
    </rPh>
    <rPh sb="13" eb="15">
      <t>リユウ</t>
    </rPh>
    <rPh sb="18" eb="20">
      <t>キュウコウ</t>
    </rPh>
    <rPh sb="22" eb="24">
      <t>バアイ</t>
    </rPh>
    <rPh sb="26" eb="29">
      <t>フカドウ</t>
    </rPh>
    <rPh sb="29" eb="31">
      <t>キカン</t>
    </rPh>
    <phoneticPr fontId="1"/>
  </si>
  <si>
    <t>天候（降雨・積雪等）による休工は、休工としてカウントする。</t>
    <rPh sb="0" eb="2">
      <t>テンコウ</t>
    </rPh>
    <rPh sb="3" eb="5">
      <t>コウウ</t>
    </rPh>
    <rPh sb="6" eb="8">
      <t>セキセツ</t>
    </rPh>
    <rPh sb="8" eb="9">
      <t>ナド</t>
    </rPh>
    <rPh sb="13" eb="15">
      <t>キュウコウ</t>
    </rPh>
    <rPh sb="17" eb="19">
      <t>キュウコウ</t>
    </rPh>
    <phoneticPr fontId="1"/>
  </si>
  <si>
    <t>天候（降雨・積雪等）による振替休工は、休工としてカウントする。</t>
    <rPh sb="0" eb="2">
      <t>テンコウ</t>
    </rPh>
    <rPh sb="3" eb="5">
      <t>コウウ</t>
    </rPh>
    <rPh sb="6" eb="8">
      <t>セキセツ</t>
    </rPh>
    <rPh sb="8" eb="9">
      <t>ナド</t>
    </rPh>
    <rPh sb="13" eb="15">
      <t>フリカエ</t>
    </rPh>
    <rPh sb="15" eb="17">
      <t>キュウコウ</t>
    </rPh>
    <rPh sb="19" eb="21">
      <t>キュウコウ</t>
    </rPh>
    <phoneticPr fontId="1"/>
  </si>
  <si>
    <r>
      <rPr>
        <b/>
        <sz val="14"/>
        <color rgb="FFFF0000"/>
        <rFont val="游ゴシック"/>
        <family val="3"/>
        <charset val="128"/>
        <scheme val="minor"/>
      </rPr>
      <t>施工完了日</t>
    </r>
    <r>
      <rPr>
        <sz val="14"/>
        <color theme="1"/>
        <rFont val="游ゴシック"/>
        <family val="3"/>
        <charset val="128"/>
        <scheme val="minor"/>
      </rPr>
      <t xml:space="preserve">
□</t>
    </r>
    <rPh sb="0" eb="2">
      <t>セコウ</t>
    </rPh>
    <rPh sb="2" eb="5">
      <t>カンリョウビ</t>
    </rPh>
    <phoneticPr fontId="1"/>
  </si>
  <si>
    <r>
      <rPr>
        <b/>
        <sz val="14"/>
        <color rgb="FFFF0000"/>
        <rFont val="游ゴシック"/>
        <family val="3"/>
        <charset val="128"/>
        <scheme val="minor"/>
      </rPr>
      <t>施工開始日</t>
    </r>
    <r>
      <rPr>
        <sz val="14"/>
        <color theme="1"/>
        <rFont val="游ゴシック"/>
        <family val="3"/>
        <charset val="128"/>
        <scheme val="minor"/>
      </rPr>
      <t xml:space="preserve">
□</t>
    </r>
    <rPh sb="0" eb="5">
      <t>セコウカイシビ</t>
    </rPh>
    <phoneticPr fontId="1"/>
  </si>
  <si>
    <r>
      <t>週休２日取得率 ： 13日/48日＝27.0％</t>
    </r>
    <r>
      <rPr>
        <b/>
        <sz val="11"/>
        <rFont val="游ゴシック"/>
        <family val="3"/>
        <charset val="128"/>
        <scheme val="minor"/>
      </rPr>
      <t>※2</t>
    </r>
    <r>
      <rPr>
        <b/>
        <sz val="16"/>
        <rFont val="游ゴシック"/>
        <family val="3"/>
        <charset val="128"/>
        <scheme val="minor"/>
      </rPr>
      <t xml:space="preserve"> ＜28.5％(8/28) ⇒ 工事成績評定の評価対象外
　　　　　　　　　　　　　　　　　　　　　</t>
    </r>
    <r>
      <rPr>
        <b/>
        <sz val="16"/>
        <color rgb="FFFF0000"/>
        <rFont val="游ゴシック"/>
        <family val="3"/>
        <charset val="128"/>
        <scheme val="minor"/>
      </rPr>
      <t>（注意：成績評定は28.5％以上の場合のみ評価すること）</t>
    </r>
    <r>
      <rPr>
        <b/>
        <sz val="16"/>
        <rFont val="游ゴシック"/>
        <family val="3"/>
        <charset val="128"/>
        <scheme val="minor"/>
      </rPr>
      <t xml:space="preserve">
休工割合 ： 13日/48日＝27.0％</t>
    </r>
    <r>
      <rPr>
        <b/>
        <sz val="12"/>
        <rFont val="游ゴシック"/>
        <family val="3"/>
        <charset val="128"/>
        <scheme val="minor"/>
      </rPr>
      <t>※2 ：</t>
    </r>
    <r>
      <rPr>
        <b/>
        <sz val="16"/>
        <rFont val="游ゴシック"/>
        <family val="3"/>
        <charset val="128"/>
        <scheme val="minor"/>
      </rPr>
      <t xml:space="preserve"> 25％以上28.5％未満 ⇒ 4週7休以上4週8休未満として経費の補正対象
　　　　　　　　　　　　　　　　　　　　</t>
    </r>
    <r>
      <rPr>
        <b/>
        <sz val="16"/>
        <color rgb="FFFF0000"/>
        <rFont val="游ゴシック"/>
        <family val="3"/>
        <charset val="128"/>
        <scheme val="minor"/>
      </rPr>
      <t>　（注意：補正は4週8休、7休、6休と３パターンあり）</t>
    </r>
    <rPh sb="0" eb="2">
      <t>シュウキュウ</t>
    </rPh>
    <rPh sb="3" eb="4">
      <t>ニチ</t>
    </rPh>
    <rPh sb="4" eb="7">
      <t>シュトクリツ</t>
    </rPh>
    <rPh sb="48" eb="50">
      <t>ヒョウカ</t>
    </rPh>
    <rPh sb="52" eb="53">
      <t>ガイ</t>
    </rPh>
    <rPh sb="76" eb="78">
      <t>チュウイ</t>
    </rPh>
    <rPh sb="89" eb="91">
      <t>イジョウ</t>
    </rPh>
    <rPh sb="92" eb="94">
      <t>バアイ</t>
    </rPh>
    <rPh sb="96" eb="98">
      <t>ヒョウカ</t>
    </rPh>
    <rPh sb="131" eb="134">
      <t>パーセントイジョウ</t>
    </rPh>
    <rPh sb="139" eb="141">
      <t>ミマン</t>
    </rPh>
    <rPh sb="145" eb="146">
      <t>シュウ</t>
    </rPh>
    <rPh sb="147" eb="148">
      <t>キュウ</t>
    </rPh>
    <rPh sb="148" eb="150">
      <t>イジョウ</t>
    </rPh>
    <rPh sb="151" eb="152">
      <t>シュウ</t>
    </rPh>
    <rPh sb="153" eb="154">
      <t>キュウ</t>
    </rPh>
    <rPh sb="154" eb="156">
      <t>ミマン</t>
    </rPh>
    <rPh sb="159" eb="161">
      <t>ケイヒ</t>
    </rPh>
    <rPh sb="162" eb="164">
      <t>ホセイ</t>
    </rPh>
    <rPh sb="192" eb="194">
      <t>ホセイ</t>
    </rPh>
    <rPh sb="196" eb="197">
      <t>シュウ</t>
    </rPh>
    <rPh sb="198" eb="199">
      <t>キュウ</t>
    </rPh>
    <rPh sb="201" eb="202">
      <t>キュウ</t>
    </rPh>
    <rPh sb="204" eb="205">
      <t>キュウ</t>
    </rPh>
    <phoneticPr fontId="1"/>
  </si>
  <si>
    <r>
      <t>週休２日取得率 ： 18日/53日＝33.9％</t>
    </r>
    <r>
      <rPr>
        <b/>
        <sz val="11"/>
        <rFont val="游ゴシック"/>
        <family val="3"/>
        <charset val="128"/>
        <scheme val="minor"/>
      </rPr>
      <t>※2</t>
    </r>
    <r>
      <rPr>
        <b/>
        <sz val="16"/>
        <rFont val="游ゴシック"/>
        <family val="3"/>
        <charset val="128"/>
        <scheme val="minor"/>
      </rPr>
      <t xml:space="preserve"> ＞28.5％(8/28) ⇒ 工事成績評定の評価対象
　　　　　　　　　　　　　　　　　　　　　</t>
    </r>
    <r>
      <rPr>
        <b/>
        <sz val="16"/>
        <color rgb="FFFF0000"/>
        <rFont val="游ゴシック"/>
        <family val="3"/>
        <charset val="128"/>
        <scheme val="minor"/>
      </rPr>
      <t>（注意：成績評定は28.5％以上の場合のみ評価すること）</t>
    </r>
    <r>
      <rPr>
        <b/>
        <sz val="16"/>
        <rFont val="游ゴシック"/>
        <family val="3"/>
        <charset val="128"/>
        <scheme val="minor"/>
      </rPr>
      <t xml:space="preserve">
休工割合 ： 18日/53日＝33.9％</t>
    </r>
    <r>
      <rPr>
        <b/>
        <sz val="12"/>
        <rFont val="游ゴシック"/>
        <family val="3"/>
        <charset val="128"/>
        <scheme val="minor"/>
      </rPr>
      <t>※2</t>
    </r>
    <r>
      <rPr>
        <b/>
        <sz val="16"/>
        <rFont val="游ゴシック"/>
        <family val="3"/>
        <charset val="128"/>
        <scheme val="minor"/>
      </rPr>
      <t xml:space="preserve"> ＞28.5％(8/28) ⇒ 4週8休として経費の補正対象
　　　　　　　　　　　　　　　　　　　　</t>
    </r>
    <r>
      <rPr>
        <b/>
        <sz val="16"/>
        <color rgb="FFFF0000"/>
        <rFont val="游ゴシック"/>
        <family val="3"/>
        <charset val="128"/>
        <scheme val="minor"/>
      </rPr>
      <t>　（注意：補正は4週8休、7休、6休と３パターンあり）</t>
    </r>
    <rPh sb="0" eb="2">
      <t>シュウキュウ</t>
    </rPh>
    <rPh sb="3" eb="4">
      <t>ニチ</t>
    </rPh>
    <rPh sb="4" eb="7">
      <t>シュトクリツ</t>
    </rPh>
    <rPh sb="48" eb="50">
      <t>ヒョウカ</t>
    </rPh>
    <rPh sb="75" eb="77">
      <t>チュウイ</t>
    </rPh>
    <rPh sb="88" eb="90">
      <t>イジョウ</t>
    </rPh>
    <rPh sb="91" eb="93">
      <t>バアイ</t>
    </rPh>
    <rPh sb="95" eb="97">
      <t>ヒョウカ</t>
    </rPh>
    <rPh sb="142" eb="143">
      <t>シュウ</t>
    </rPh>
    <rPh sb="144" eb="145">
      <t>キュウ</t>
    </rPh>
    <rPh sb="148" eb="150">
      <t>ケイヒ</t>
    </rPh>
    <rPh sb="151" eb="153">
      <t>ホセイ</t>
    </rPh>
    <rPh sb="181" eb="183">
      <t>ホセイ</t>
    </rPh>
    <rPh sb="185" eb="186">
      <t>シュウ</t>
    </rPh>
    <rPh sb="187" eb="188">
      <t>キュウ</t>
    </rPh>
    <rPh sb="190" eb="191">
      <t>キュウ</t>
    </rPh>
    <rPh sb="193" eb="194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</si>
</sst>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vertAlign val="superscript"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22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2" borderId="1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7" fillId="0" borderId="2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56" fontId="5" fillId="0" borderId="28" xfId="0" applyNumberFormat="1" applyFont="1" applyBorder="1" applyAlignment="1">
      <alignment horizontal="center" vertical="center"/>
    </xf>
    <xf numFmtId="56" fontId="5" fillId="0" borderId="33" xfId="0" applyNumberFormat="1" applyFont="1" applyFill="1" applyBorder="1" applyAlignment="1">
      <alignment horizontal="center" vertical="center" wrapText="1"/>
    </xf>
    <xf numFmtId="56" fontId="5" fillId="0" borderId="34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46" xfId="0" applyBorder="1">
      <alignment vertical="center"/>
    </xf>
    <xf numFmtId="0" fontId="5" fillId="0" borderId="46" xfId="0" applyFont="1" applyBorder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14" fillId="0" borderId="46" xfId="0" applyFont="1" applyBorder="1" applyAlignment="1">
      <alignment vertical="center" wrapText="1"/>
    </xf>
    <xf numFmtId="0" fontId="14" fillId="0" borderId="46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176" fontId="7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/>
    </xf>
    <xf numFmtId="56" fontId="5" fillId="0" borderId="47" xfId="0" applyNumberFormat="1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29" xfId="0" quotePrefix="1" applyFont="1" applyBorder="1" applyAlignment="1">
      <alignment horizontal="center" vertical="center"/>
    </xf>
    <xf numFmtId="0" fontId="5" fillId="0" borderId="41" xfId="0" quotePrefix="1" applyFont="1" applyBorder="1" applyAlignment="1">
      <alignment horizontal="center" vertical="center"/>
    </xf>
    <xf numFmtId="0" fontId="5" fillId="0" borderId="30" xfId="0" quotePrefix="1" applyFont="1" applyBorder="1" applyAlignment="1">
      <alignment horizontal="center" vertical="center"/>
    </xf>
    <xf numFmtId="0" fontId="5" fillId="0" borderId="42" xfId="0" quotePrefix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4" borderId="9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left" vertical="center"/>
    </xf>
    <xf numFmtId="0" fontId="7" fillId="4" borderId="40" xfId="0" applyFont="1" applyFill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center" wrapText="1"/>
    </xf>
    <xf numFmtId="0" fontId="4" fillId="4" borderId="4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5" fillId="0" borderId="29" xfId="0" quotePrefix="1" applyFont="1" applyFill="1" applyBorder="1" applyAlignment="1">
      <alignment horizontal="center" vertical="center"/>
    </xf>
    <xf numFmtId="0" fontId="5" fillId="0" borderId="30" xfId="0" quotePrefix="1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left" vertical="center" wrapText="1"/>
    </xf>
    <xf numFmtId="0" fontId="5" fillId="0" borderId="41" xfId="0" quotePrefix="1" applyFont="1" applyFill="1" applyBorder="1" applyAlignment="1">
      <alignment horizontal="center" vertical="center"/>
    </xf>
    <xf numFmtId="0" fontId="5" fillId="0" borderId="42" xfId="0" quotePrefix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left" vertical="center" wrapText="1"/>
    </xf>
    <xf numFmtId="0" fontId="17" fillId="0" borderId="2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644977</xdr:colOff>
      <xdr:row>8</xdr:row>
      <xdr:rowOff>190500</xdr:rowOff>
    </xdr:from>
    <xdr:to>
      <xdr:col>3</xdr:col>
      <xdr:colOff>159202</xdr:colOff>
      <xdr:row>9</xdr:row>
      <xdr:rowOff>873575</xdr:rowOff>
    </xdr:to>
    <xdr:sp macro="" textlink="">
      <xdr:nvSpPr>
        <xdr:cNvPr id="2" name="円弧 1"/>
        <xdr:cNvSpPr/>
      </xdr:nvSpPr>
      <xdr:spPr>
        <a:xfrm>
          <a:off x="1330777" y="5391150"/>
          <a:ext cx="1457325" cy="1102175"/>
        </a:xfrm>
        <a:prstGeom prst="arc">
          <a:avLst>
            <a:gd name="adj1" fmla="val 11380561"/>
            <a:gd name="adj2" fmla="val 21291452"/>
          </a:avLst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294368</xdr:colOff>
      <xdr:row>9</xdr:row>
      <xdr:rowOff>244928</xdr:rowOff>
    </xdr:from>
    <xdr:to>
      <xdr:col>1</xdr:col>
      <xdr:colOff>675368</xdr:colOff>
      <xdr:row>9</xdr:row>
      <xdr:rowOff>625928</xdr:rowOff>
    </xdr:to>
    <xdr:sp macro="" textlink="">
      <xdr:nvSpPr>
        <xdr:cNvPr id="4" name="楕円 3"/>
        <xdr:cNvSpPr/>
      </xdr:nvSpPr>
      <xdr:spPr>
        <a:xfrm>
          <a:off x="974725" y="4340678"/>
          <a:ext cx="381000" cy="3810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ｃｃ</a:t>
          </a:r>
        </a:p>
      </xdr:txBody>
    </xdr:sp>
    <xdr:clientData/>
  </xdr:twoCellAnchor>
  <xdr:twoCellAnchor>
    <xdr:from>
      <xdr:col>1</xdr:col>
      <xdr:colOff>303302</xdr:colOff>
      <xdr:row>13</xdr:row>
      <xdr:rowOff>152831</xdr:rowOff>
    </xdr:from>
    <xdr:to>
      <xdr:col>3</xdr:col>
      <xdr:colOff>463485</xdr:colOff>
      <xdr:row>16</xdr:row>
      <xdr:rowOff>99479</xdr:rowOff>
    </xdr:to>
    <xdr:sp macro="" textlink="">
      <xdr:nvSpPr>
        <xdr:cNvPr id="5" name="円弧 4"/>
        <xdr:cNvSpPr/>
      </xdr:nvSpPr>
      <xdr:spPr>
        <a:xfrm rot="1499371">
          <a:off x="989102" y="8401481"/>
          <a:ext cx="2103283" cy="2156448"/>
        </a:xfrm>
        <a:prstGeom prst="arc">
          <a:avLst>
            <a:gd name="adj1" fmla="val 12256657"/>
            <a:gd name="adj2" fmla="val 21396326"/>
          </a:avLst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8191500</xdr:colOff>
      <xdr:row>0</xdr:row>
      <xdr:rowOff>76201</xdr:rowOff>
    </xdr:from>
    <xdr:to>
      <xdr:col>10</xdr:col>
      <xdr:colOff>9725025</xdr:colOff>
      <xdr:row>0</xdr:row>
      <xdr:rowOff>495301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7811750" y="76201"/>
          <a:ext cx="153352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28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別紙１</a:t>
          </a:r>
        </a:p>
      </xdr:txBody>
    </xdr:sp>
    <xdr:clientData/>
  </xdr:twoCellAnchor>
  <xdr:twoCellAnchor>
    <xdr:from>
      <xdr:col>6</xdr:col>
      <xdr:colOff>628651</xdr:colOff>
      <xdr:row>16</xdr:row>
      <xdr:rowOff>323850</xdr:rowOff>
    </xdr:from>
    <xdr:to>
      <xdr:col>7</xdr:col>
      <xdr:colOff>457201</xdr:colOff>
      <xdr:row>17</xdr:row>
      <xdr:rowOff>660401</xdr:rowOff>
    </xdr:to>
    <xdr:sp macro="" textlink="">
      <xdr:nvSpPr>
        <xdr:cNvPr id="21" name="円弧 20"/>
        <xdr:cNvSpPr/>
      </xdr:nvSpPr>
      <xdr:spPr>
        <a:xfrm flipH="1">
          <a:off x="5791201" y="10782300"/>
          <a:ext cx="800100" cy="755651"/>
        </a:xfrm>
        <a:prstGeom prst="arc">
          <a:avLst>
            <a:gd name="adj1" fmla="val 11585075"/>
            <a:gd name="adj2" fmla="val 21311942"/>
          </a:avLst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304800</xdr:colOff>
      <xdr:row>13</xdr:row>
      <xdr:rowOff>228600</xdr:rowOff>
    </xdr:from>
    <xdr:to>
      <xdr:col>1</xdr:col>
      <xdr:colOff>685800</xdr:colOff>
      <xdr:row>13</xdr:row>
      <xdr:rowOff>609600</xdr:rowOff>
    </xdr:to>
    <xdr:sp macro="" textlink="">
      <xdr:nvSpPr>
        <xdr:cNvPr id="22" name="楕円 5"/>
        <xdr:cNvSpPr/>
      </xdr:nvSpPr>
      <xdr:spPr>
        <a:xfrm>
          <a:off x="990600" y="8477250"/>
          <a:ext cx="381000" cy="3810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ｃｃ</a:t>
          </a:r>
        </a:p>
      </xdr:txBody>
    </xdr:sp>
    <xdr:clientData/>
  </xdr:twoCellAnchor>
  <xdr:twoCellAnchor>
    <xdr:from>
      <xdr:col>10</xdr:col>
      <xdr:colOff>8286750</xdr:colOff>
      <xdr:row>29</xdr:row>
      <xdr:rowOff>19050</xdr:rowOff>
    </xdr:from>
    <xdr:to>
      <xdr:col>10</xdr:col>
      <xdr:colOff>9820275</xdr:colOff>
      <xdr:row>29</xdr:row>
      <xdr:rowOff>438150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7526000" y="18669000"/>
          <a:ext cx="153352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28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tabSelected="1" view="pageBreakPreview" zoomScale="50" zoomScaleNormal="50" zoomScaleSheetLayoutView="50" workbookViewId="0">
      <selection activeCell="I3" sqref="I3:K3"/>
    </sheetView>
  </sheetViews>
  <sheetFormatPr defaultRowHeight="18.75" x14ac:dyDescent="0.4"/>
  <cols>
    <col min="1" max="1" width="4" customWidth="1"/>
    <col min="2" max="7" width="12.625" style="1" customWidth="1"/>
    <col min="8" max="8" width="12.625" customWidth="1"/>
    <col min="9" max="10" width="13.875" style="1" customWidth="1"/>
    <col min="11" max="11" width="131.5" customWidth="1"/>
    <col min="12" max="12" width="1.75" customWidth="1"/>
  </cols>
  <sheetData>
    <row r="1" spans="1:11" ht="45.75" x14ac:dyDescent="0.4">
      <c r="B1" s="52" t="s">
        <v>35</v>
      </c>
    </row>
    <row r="2" spans="1:11" ht="24.75" thickBot="1" x14ac:dyDescent="0.45">
      <c r="B2" s="2"/>
    </row>
    <row r="3" spans="1:11" ht="66" customHeight="1" thickBot="1" x14ac:dyDescent="0.45">
      <c r="B3" s="13" t="s">
        <v>18</v>
      </c>
      <c r="I3" s="68" t="s">
        <v>23</v>
      </c>
      <c r="J3" s="69"/>
      <c r="K3" s="70"/>
    </row>
    <row r="4" spans="1:11" s="1" customFormat="1" ht="69.95" customHeight="1" thickBot="1" x14ac:dyDescent="0.45">
      <c r="A4" s="3"/>
      <c r="B4" s="14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6" t="s">
        <v>6</v>
      </c>
      <c r="I4" s="10" t="s">
        <v>16</v>
      </c>
      <c r="J4" s="11" t="s">
        <v>17</v>
      </c>
      <c r="K4" s="12" t="s">
        <v>19</v>
      </c>
    </row>
    <row r="5" spans="1:11" s="1" customFormat="1" ht="32.25" customHeight="1" thickTop="1" x14ac:dyDescent="0.4">
      <c r="A5" s="3"/>
      <c r="B5" s="24"/>
      <c r="C5" s="25"/>
      <c r="D5" s="26"/>
      <c r="E5" s="30">
        <v>44409</v>
      </c>
      <c r="F5" s="30">
        <v>44410</v>
      </c>
      <c r="G5" s="30">
        <v>44411</v>
      </c>
      <c r="H5" s="30">
        <v>44412</v>
      </c>
      <c r="I5" s="92" t="s">
        <v>26</v>
      </c>
      <c r="J5" s="93" t="s">
        <v>27</v>
      </c>
      <c r="K5" s="94" t="s">
        <v>24</v>
      </c>
    </row>
    <row r="6" spans="1:11" ht="69.95" customHeight="1" x14ac:dyDescent="0.4">
      <c r="B6" s="85" t="s">
        <v>14</v>
      </c>
      <c r="C6" s="86"/>
      <c r="D6" s="87"/>
      <c r="E6" s="21" t="s">
        <v>42</v>
      </c>
      <c r="F6" s="22" t="s">
        <v>10</v>
      </c>
      <c r="G6" s="22" t="s">
        <v>10</v>
      </c>
      <c r="H6" s="23" t="s">
        <v>7</v>
      </c>
      <c r="I6" s="72"/>
      <c r="J6" s="74"/>
      <c r="K6" s="80"/>
    </row>
    <row r="7" spans="1:11" ht="32.25" customHeight="1" x14ac:dyDescent="0.4">
      <c r="B7" s="32">
        <v>44413</v>
      </c>
      <c r="C7" s="31">
        <v>44414</v>
      </c>
      <c r="D7" s="31">
        <v>44415</v>
      </c>
      <c r="E7" s="31">
        <v>44416</v>
      </c>
      <c r="F7" s="31">
        <v>44417</v>
      </c>
      <c r="G7" s="31">
        <v>44418</v>
      </c>
      <c r="H7" s="31">
        <v>44419</v>
      </c>
      <c r="I7" s="71">
        <v>7</v>
      </c>
      <c r="J7" s="73">
        <v>3</v>
      </c>
      <c r="K7" s="75"/>
    </row>
    <row r="8" spans="1:11" ht="69.95" customHeight="1" x14ac:dyDescent="0.4">
      <c r="B8" s="27" t="s">
        <v>7</v>
      </c>
      <c r="C8" s="4" t="s">
        <v>10</v>
      </c>
      <c r="D8" s="4" t="s">
        <v>10</v>
      </c>
      <c r="E8" s="4" t="s">
        <v>10</v>
      </c>
      <c r="F8" s="4" t="s">
        <v>10</v>
      </c>
      <c r="G8" s="9" t="s">
        <v>22</v>
      </c>
      <c r="H8" s="8" t="s">
        <v>7</v>
      </c>
      <c r="I8" s="72"/>
      <c r="J8" s="74"/>
      <c r="K8" s="76"/>
    </row>
    <row r="9" spans="1:11" ht="32.25" customHeight="1" x14ac:dyDescent="0.4">
      <c r="B9" s="32">
        <v>44420</v>
      </c>
      <c r="C9" s="31">
        <v>44421</v>
      </c>
      <c r="D9" s="31">
        <v>44422</v>
      </c>
      <c r="E9" s="31">
        <v>44423</v>
      </c>
      <c r="F9" s="31">
        <v>44424</v>
      </c>
      <c r="G9" s="31">
        <v>44425</v>
      </c>
      <c r="H9" s="31">
        <v>44426</v>
      </c>
      <c r="I9" s="71">
        <v>7</v>
      </c>
      <c r="J9" s="73">
        <v>2</v>
      </c>
      <c r="K9" s="75"/>
    </row>
    <row r="10" spans="1:11" ht="69.95" customHeight="1" x14ac:dyDescent="0.4">
      <c r="B10" s="33" t="s">
        <v>10</v>
      </c>
      <c r="C10" s="4" t="s">
        <v>10</v>
      </c>
      <c r="D10" s="28" t="s">
        <v>8</v>
      </c>
      <c r="E10" s="4" t="s">
        <v>10</v>
      </c>
      <c r="F10" s="4" t="s">
        <v>10</v>
      </c>
      <c r="G10" s="4" t="s">
        <v>10</v>
      </c>
      <c r="H10" s="8" t="s">
        <v>7</v>
      </c>
      <c r="I10" s="72"/>
      <c r="J10" s="74"/>
      <c r="K10" s="76"/>
    </row>
    <row r="11" spans="1:11" ht="32.25" customHeight="1" x14ac:dyDescent="0.4">
      <c r="B11" s="32">
        <v>44427</v>
      </c>
      <c r="C11" s="31">
        <v>44428</v>
      </c>
      <c r="D11" s="31">
        <v>44429</v>
      </c>
      <c r="E11" s="31">
        <v>44430</v>
      </c>
      <c r="F11" s="31">
        <v>44431</v>
      </c>
      <c r="G11" s="31">
        <v>44432</v>
      </c>
      <c r="H11" s="31">
        <v>44433</v>
      </c>
      <c r="I11" s="71">
        <v>4</v>
      </c>
      <c r="J11" s="73">
        <v>1</v>
      </c>
      <c r="K11" s="79" t="s">
        <v>32</v>
      </c>
    </row>
    <row r="12" spans="1:11" ht="69.95" customHeight="1" x14ac:dyDescent="0.4">
      <c r="B12" s="27" t="s">
        <v>7</v>
      </c>
      <c r="C12" s="4" t="s">
        <v>10</v>
      </c>
      <c r="D12" s="4" t="s">
        <v>10</v>
      </c>
      <c r="E12" s="4" t="s">
        <v>10</v>
      </c>
      <c r="F12" s="88" t="s">
        <v>15</v>
      </c>
      <c r="G12" s="89"/>
      <c r="H12" s="89"/>
      <c r="I12" s="72"/>
      <c r="J12" s="74"/>
      <c r="K12" s="80"/>
    </row>
    <row r="13" spans="1:11" ht="32.25" customHeight="1" x14ac:dyDescent="0.4">
      <c r="B13" s="32">
        <v>44434</v>
      </c>
      <c r="C13" s="31">
        <v>44435</v>
      </c>
      <c r="D13" s="31">
        <v>44436</v>
      </c>
      <c r="E13" s="31">
        <v>44437</v>
      </c>
      <c r="F13" s="31">
        <v>44438</v>
      </c>
      <c r="G13" s="31">
        <v>44439</v>
      </c>
      <c r="H13" s="31">
        <v>44440</v>
      </c>
      <c r="I13" s="71">
        <v>7</v>
      </c>
      <c r="J13" s="73">
        <v>1</v>
      </c>
      <c r="K13" s="75"/>
    </row>
    <row r="14" spans="1:11" ht="69.95" customHeight="1" x14ac:dyDescent="0.4">
      <c r="B14" s="33" t="s">
        <v>10</v>
      </c>
      <c r="C14" s="4" t="s">
        <v>10</v>
      </c>
      <c r="D14" s="4" t="s">
        <v>10</v>
      </c>
      <c r="E14" s="4" t="s">
        <v>10</v>
      </c>
      <c r="F14" s="4" t="s">
        <v>10</v>
      </c>
      <c r="G14" s="4" t="s">
        <v>10</v>
      </c>
      <c r="H14" s="8" t="s">
        <v>7</v>
      </c>
      <c r="I14" s="72"/>
      <c r="J14" s="74"/>
      <c r="K14" s="76"/>
    </row>
    <row r="15" spans="1:11" ht="32.25" customHeight="1" x14ac:dyDescent="0.4">
      <c r="B15" s="32">
        <v>44441</v>
      </c>
      <c r="C15" s="31">
        <v>44442</v>
      </c>
      <c r="D15" s="31">
        <v>44443</v>
      </c>
      <c r="E15" s="31">
        <v>44444</v>
      </c>
      <c r="F15" s="31">
        <v>44445</v>
      </c>
      <c r="G15" s="31">
        <v>44446</v>
      </c>
      <c r="H15" s="31">
        <v>44447</v>
      </c>
      <c r="I15" s="71">
        <v>7</v>
      </c>
      <c r="J15" s="73">
        <v>4</v>
      </c>
      <c r="K15" s="77" t="s">
        <v>39</v>
      </c>
    </row>
    <row r="16" spans="1:11" ht="69.95" customHeight="1" x14ac:dyDescent="0.4">
      <c r="B16" s="27" t="s">
        <v>7</v>
      </c>
      <c r="C16" s="4" t="s">
        <v>10</v>
      </c>
      <c r="D16" s="28" t="s">
        <v>8</v>
      </c>
      <c r="E16" s="4" t="s">
        <v>10</v>
      </c>
      <c r="F16" s="28" t="s">
        <v>9</v>
      </c>
      <c r="G16" s="4" t="s">
        <v>10</v>
      </c>
      <c r="H16" s="8" t="s">
        <v>7</v>
      </c>
      <c r="I16" s="72"/>
      <c r="J16" s="74"/>
      <c r="K16" s="78"/>
    </row>
    <row r="17" spans="1:12" ht="32.25" customHeight="1" x14ac:dyDescent="0.4">
      <c r="B17" s="32">
        <v>44448</v>
      </c>
      <c r="C17" s="31">
        <v>44449</v>
      </c>
      <c r="D17" s="31">
        <v>44450</v>
      </c>
      <c r="E17" s="31">
        <v>44451</v>
      </c>
      <c r="F17" s="31">
        <v>44452</v>
      </c>
      <c r="G17" s="31">
        <v>44453</v>
      </c>
      <c r="H17" s="31">
        <v>44454</v>
      </c>
      <c r="I17" s="71">
        <v>7</v>
      </c>
      <c r="J17" s="73">
        <v>2</v>
      </c>
      <c r="K17" s="77" t="s">
        <v>40</v>
      </c>
    </row>
    <row r="18" spans="1:12" ht="69.95" customHeight="1" x14ac:dyDescent="0.4">
      <c r="B18" s="27" t="s">
        <v>7</v>
      </c>
      <c r="C18" s="4" t="s">
        <v>10</v>
      </c>
      <c r="D18" s="4" t="s">
        <v>10</v>
      </c>
      <c r="E18" s="4" t="s">
        <v>10</v>
      </c>
      <c r="F18" s="4" t="s">
        <v>10</v>
      </c>
      <c r="G18" s="28" t="s">
        <v>9</v>
      </c>
      <c r="H18" s="29" t="s">
        <v>10</v>
      </c>
      <c r="I18" s="72"/>
      <c r="J18" s="74"/>
      <c r="K18" s="78"/>
    </row>
    <row r="19" spans="1:12" ht="32.25" customHeight="1" x14ac:dyDescent="0.4">
      <c r="B19" s="32">
        <v>44455</v>
      </c>
      <c r="C19" s="31">
        <v>44456</v>
      </c>
      <c r="D19" s="31">
        <v>44457</v>
      </c>
      <c r="E19" s="31">
        <v>44458</v>
      </c>
      <c r="F19" s="31">
        <v>44459</v>
      </c>
      <c r="G19" s="31">
        <v>44460</v>
      </c>
      <c r="H19" s="31">
        <v>44461</v>
      </c>
      <c r="I19" s="71">
        <v>7</v>
      </c>
      <c r="J19" s="73">
        <v>3</v>
      </c>
      <c r="K19" s="83"/>
    </row>
    <row r="20" spans="1:12" ht="69.95" customHeight="1" x14ac:dyDescent="0.4">
      <c r="B20" s="27" t="s">
        <v>7</v>
      </c>
      <c r="C20" s="4" t="s">
        <v>10</v>
      </c>
      <c r="D20" s="4" t="s">
        <v>10</v>
      </c>
      <c r="E20" s="4" t="s">
        <v>10</v>
      </c>
      <c r="F20" s="4" t="s">
        <v>10</v>
      </c>
      <c r="G20" s="9" t="s">
        <v>22</v>
      </c>
      <c r="H20" s="8" t="s">
        <v>7</v>
      </c>
      <c r="I20" s="72"/>
      <c r="J20" s="74"/>
      <c r="K20" s="84"/>
    </row>
    <row r="21" spans="1:12" ht="32.25" customHeight="1" x14ac:dyDescent="0.4">
      <c r="B21" s="32">
        <v>44462</v>
      </c>
      <c r="C21" s="31">
        <v>44463</v>
      </c>
      <c r="D21" s="31">
        <v>44464</v>
      </c>
      <c r="E21" s="31">
        <v>44465</v>
      </c>
      <c r="F21" s="31">
        <v>44466</v>
      </c>
      <c r="G21" s="31">
        <v>44467</v>
      </c>
      <c r="H21" s="31">
        <v>44468</v>
      </c>
      <c r="I21" s="62">
        <v>7</v>
      </c>
      <c r="J21" s="64">
        <v>2</v>
      </c>
      <c r="K21" s="83"/>
    </row>
    <row r="22" spans="1:12" ht="69.95" customHeight="1" x14ac:dyDescent="0.4">
      <c r="B22" s="27" t="s">
        <v>7</v>
      </c>
      <c r="C22" s="34" t="s">
        <v>10</v>
      </c>
      <c r="D22" s="34" t="s">
        <v>10</v>
      </c>
      <c r="E22" s="34" t="s">
        <v>10</v>
      </c>
      <c r="F22" s="34" t="s">
        <v>10</v>
      </c>
      <c r="G22" s="34" t="s">
        <v>10</v>
      </c>
      <c r="H22" s="8" t="s">
        <v>7</v>
      </c>
      <c r="I22" s="63"/>
      <c r="J22" s="65"/>
      <c r="K22" s="84"/>
    </row>
    <row r="23" spans="1:12" ht="32.25" customHeight="1" x14ac:dyDescent="0.4">
      <c r="B23" s="32">
        <v>44469</v>
      </c>
      <c r="C23" s="31">
        <v>44470</v>
      </c>
      <c r="D23" s="31">
        <v>44471</v>
      </c>
      <c r="E23" s="31">
        <v>44472</v>
      </c>
      <c r="F23" s="31">
        <v>44473</v>
      </c>
      <c r="G23" s="31">
        <v>44474</v>
      </c>
      <c r="H23" s="31">
        <v>44475</v>
      </c>
      <c r="I23" s="58" t="s">
        <v>26</v>
      </c>
      <c r="J23" s="60" t="s">
        <v>28</v>
      </c>
      <c r="K23" s="81" t="s">
        <v>25</v>
      </c>
    </row>
    <row r="24" spans="1:12" ht="69.95" customHeight="1" thickBot="1" x14ac:dyDescent="0.45">
      <c r="B24" s="35" t="s">
        <v>7</v>
      </c>
      <c r="C24" s="36" t="s">
        <v>10</v>
      </c>
      <c r="D24" s="36" t="s">
        <v>10</v>
      </c>
      <c r="E24" s="36" t="s">
        <v>10</v>
      </c>
      <c r="F24" s="37" t="s">
        <v>41</v>
      </c>
      <c r="G24" s="90" t="s">
        <v>13</v>
      </c>
      <c r="H24" s="91"/>
      <c r="I24" s="59"/>
      <c r="J24" s="61"/>
      <c r="K24" s="82"/>
    </row>
    <row r="25" spans="1:12" ht="118.5" customHeight="1" thickTop="1" thickBot="1" x14ac:dyDescent="0.45">
      <c r="B25" s="66" t="s">
        <v>12</v>
      </c>
      <c r="C25" s="67"/>
      <c r="D25" s="67"/>
      <c r="E25" s="67"/>
      <c r="F25" s="67"/>
      <c r="G25" s="67"/>
      <c r="H25" s="67"/>
      <c r="I25" s="19">
        <f>SUM(I5:I23)</f>
        <v>53</v>
      </c>
      <c r="J25" s="20">
        <f>SUM(J5:J23)</f>
        <v>18</v>
      </c>
      <c r="K25" s="18" t="s">
        <v>44</v>
      </c>
    </row>
    <row r="26" spans="1:12" ht="33" customHeight="1" x14ac:dyDescent="0.5">
      <c r="B26" s="54" t="s">
        <v>20</v>
      </c>
      <c r="C26" s="5"/>
      <c r="D26" s="5"/>
      <c r="E26" s="5"/>
      <c r="F26" s="5"/>
      <c r="G26" s="5"/>
      <c r="H26" s="6"/>
      <c r="J26" s="53">
        <f>ROUNDDOWN(J25/I25,3)</f>
        <v>0.33900000000000002</v>
      </c>
      <c r="K26" s="17"/>
    </row>
    <row r="27" spans="1:12" ht="24" customHeight="1" x14ac:dyDescent="0.4">
      <c r="B27" s="7" t="s">
        <v>21</v>
      </c>
      <c r="I27" s="17"/>
      <c r="J27" s="17"/>
      <c r="K27" s="17"/>
    </row>
    <row r="28" spans="1:12" ht="62.25" customHeight="1" thickBot="1" x14ac:dyDescent="0.45">
      <c r="A28" s="42"/>
      <c r="B28" s="43"/>
      <c r="C28" s="44"/>
      <c r="D28" s="44"/>
      <c r="E28" s="44"/>
      <c r="F28" s="44"/>
      <c r="G28" s="44"/>
      <c r="H28" s="42"/>
      <c r="I28" s="45"/>
      <c r="J28" s="46"/>
      <c r="K28" s="46"/>
      <c r="L28" s="42"/>
    </row>
    <row r="29" spans="1:12" ht="62.25" customHeight="1" x14ac:dyDescent="0.4">
      <c r="A29" s="47"/>
      <c r="B29" s="48"/>
      <c r="C29" s="49"/>
      <c r="D29" s="49"/>
      <c r="E29" s="49"/>
      <c r="F29" s="49"/>
      <c r="G29" s="49"/>
      <c r="H29" s="47"/>
      <c r="I29" s="50"/>
      <c r="J29" s="51"/>
      <c r="K29" s="51"/>
      <c r="L29" s="47"/>
    </row>
    <row r="30" spans="1:12" ht="45.75" x14ac:dyDescent="0.4">
      <c r="B30" s="52" t="s">
        <v>36</v>
      </c>
    </row>
    <row r="31" spans="1:12" ht="24.75" thickBot="1" x14ac:dyDescent="0.45">
      <c r="B31" s="2"/>
    </row>
    <row r="32" spans="1:12" ht="66" customHeight="1" thickBot="1" x14ac:dyDescent="0.45">
      <c r="B32" s="13" t="s">
        <v>18</v>
      </c>
      <c r="I32" s="68" t="s">
        <v>23</v>
      </c>
      <c r="J32" s="69"/>
      <c r="K32" s="70"/>
    </row>
    <row r="33" spans="1:11" s="1" customFormat="1" ht="69.95" customHeight="1" thickBot="1" x14ac:dyDescent="0.45">
      <c r="A33" s="3"/>
      <c r="B33" s="14" t="s">
        <v>0</v>
      </c>
      <c r="C33" s="15" t="s">
        <v>1</v>
      </c>
      <c r="D33" s="15" t="s">
        <v>2</v>
      </c>
      <c r="E33" s="15" t="s">
        <v>3</v>
      </c>
      <c r="F33" s="15" t="s">
        <v>4</v>
      </c>
      <c r="G33" s="15" t="s">
        <v>5</v>
      </c>
      <c r="H33" s="16" t="s">
        <v>6</v>
      </c>
      <c r="I33" s="10" t="s">
        <v>16</v>
      </c>
      <c r="J33" s="11" t="s">
        <v>17</v>
      </c>
      <c r="K33" s="12" t="s">
        <v>19</v>
      </c>
    </row>
    <row r="34" spans="1:11" s="1" customFormat="1" ht="32.25" customHeight="1" thickTop="1" x14ac:dyDescent="0.4">
      <c r="A34" s="3"/>
      <c r="B34" s="55">
        <v>44528</v>
      </c>
      <c r="C34" s="30">
        <v>44529</v>
      </c>
      <c r="D34" s="30">
        <v>44530</v>
      </c>
      <c r="E34" s="30">
        <v>44531</v>
      </c>
      <c r="F34" s="30">
        <v>44532</v>
      </c>
      <c r="G34" s="30">
        <v>44533</v>
      </c>
      <c r="H34" s="30">
        <v>44534</v>
      </c>
      <c r="I34" s="96">
        <v>7</v>
      </c>
      <c r="J34" s="97">
        <v>2</v>
      </c>
      <c r="K34" s="98" t="s">
        <v>24</v>
      </c>
    </row>
    <row r="35" spans="1:11" ht="69.95" customHeight="1" x14ac:dyDescent="0.4">
      <c r="B35" s="27" t="s">
        <v>7</v>
      </c>
      <c r="C35" s="21" t="s">
        <v>42</v>
      </c>
      <c r="D35" s="22" t="s">
        <v>10</v>
      </c>
      <c r="E35" s="22" t="s">
        <v>10</v>
      </c>
      <c r="F35" s="22" t="s">
        <v>10</v>
      </c>
      <c r="G35" s="22" t="s">
        <v>10</v>
      </c>
      <c r="H35" s="8" t="s">
        <v>7</v>
      </c>
      <c r="I35" s="99"/>
      <c r="J35" s="100"/>
      <c r="K35" s="101"/>
    </row>
    <row r="36" spans="1:11" ht="32.25" customHeight="1" x14ac:dyDescent="0.4">
      <c r="B36" s="32">
        <v>44900</v>
      </c>
      <c r="C36" s="31">
        <v>44901</v>
      </c>
      <c r="D36" s="31">
        <v>44902</v>
      </c>
      <c r="E36" s="31">
        <v>44903</v>
      </c>
      <c r="F36" s="31">
        <v>44904</v>
      </c>
      <c r="G36" s="31">
        <v>44905</v>
      </c>
      <c r="H36" s="31">
        <v>44906</v>
      </c>
      <c r="I36" s="102">
        <v>7</v>
      </c>
      <c r="J36" s="103">
        <v>2</v>
      </c>
      <c r="K36" s="104"/>
    </row>
    <row r="37" spans="1:11" ht="69.95" customHeight="1" x14ac:dyDescent="0.4">
      <c r="B37" s="27" t="s">
        <v>7</v>
      </c>
      <c r="C37" s="4" t="s">
        <v>10</v>
      </c>
      <c r="D37" s="4" t="s">
        <v>10</v>
      </c>
      <c r="E37" s="4" t="s">
        <v>10</v>
      </c>
      <c r="F37" s="4" t="s">
        <v>10</v>
      </c>
      <c r="G37" s="4" t="s">
        <v>10</v>
      </c>
      <c r="H37" s="8" t="s">
        <v>7</v>
      </c>
      <c r="I37" s="99"/>
      <c r="J37" s="100"/>
      <c r="K37" s="105"/>
    </row>
    <row r="38" spans="1:11" ht="32.25" customHeight="1" x14ac:dyDescent="0.4">
      <c r="B38" s="32">
        <v>44907</v>
      </c>
      <c r="C38" s="31">
        <v>44908</v>
      </c>
      <c r="D38" s="31">
        <v>44909</v>
      </c>
      <c r="E38" s="31">
        <v>44910</v>
      </c>
      <c r="F38" s="31">
        <v>44911</v>
      </c>
      <c r="G38" s="31">
        <v>44912</v>
      </c>
      <c r="H38" s="31">
        <v>44913</v>
      </c>
      <c r="I38" s="102">
        <v>1</v>
      </c>
      <c r="J38" s="103">
        <v>1</v>
      </c>
      <c r="K38" s="106" t="s">
        <v>38</v>
      </c>
    </row>
    <row r="39" spans="1:11" ht="69.95" customHeight="1" x14ac:dyDescent="0.4">
      <c r="B39" s="27" t="s">
        <v>7</v>
      </c>
      <c r="C39" s="22" t="s">
        <v>34</v>
      </c>
      <c r="D39" s="22" t="s">
        <v>34</v>
      </c>
      <c r="E39" s="22" t="s">
        <v>34</v>
      </c>
      <c r="F39" s="22" t="s">
        <v>34</v>
      </c>
      <c r="G39" s="22" t="s">
        <v>34</v>
      </c>
      <c r="H39" s="40" t="s">
        <v>34</v>
      </c>
      <c r="I39" s="99"/>
      <c r="J39" s="100"/>
      <c r="K39" s="101"/>
    </row>
    <row r="40" spans="1:11" ht="32.25" customHeight="1" x14ac:dyDescent="0.4">
      <c r="B40" s="32">
        <v>44914</v>
      </c>
      <c r="C40" s="31">
        <v>44915</v>
      </c>
      <c r="D40" s="31">
        <v>44916</v>
      </c>
      <c r="E40" s="31">
        <v>44917</v>
      </c>
      <c r="F40" s="31">
        <v>44918</v>
      </c>
      <c r="G40" s="31">
        <v>44919</v>
      </c>
      <c r="H40" s="31">
        <v>44920</v>
      </c>
      <c r="I40" s="102">
        <v>4</v>
      </c>
      <c r="J40" s="103">
        <v>1</v>
      </c>
      <c r="K40" s="106" t="s">
        <v>38</v>
      </c>
    </row>
    <row r="41" spans="1:11" ht="69.95" customHeight="1" x14ac:dyDescent="0.4">
      <c r="B41" s="41" t="s">
        <v>34</v>
      </c>
      <c r="C41" s="22" t="s">
        <v>34</v>
      </c>
      <c r="D41" s="22" t="s">
        <v>34</v>
      </c>
      <c r="E41" s="4" t="s">
        <v>10</v>
      </c>
      <c r="F41" s="4" t="s">
        <v>10</v>
      </c>
      <c r="G41" s="4" t="s">
        <v>10</v>
      </c>
      <c r="H41" s="8" t="s">
        <v>7</v>
      </c>
      <c r="I41" s="99"/>
      <c r="J41" s="100"/>
      <c r="K41" s="101"/>
    </row>
    <row r="42" spans="1:11" ht="32.25" customHeight="1" x14ac:dyDescent="0.4">
      <c r="B42" s="32">
        <v>44921</v>
      </c>
      <c r="C42" s="31">
        <v>44922</v>
      </c>
      <c r="D42" s="31">
        <v>44923</v>
      </c>
      <c r="E42" s="31">
        <v>44924</v>
      </c>
      <c r="F42" s="31">
        <v>44925</v>
      </c>
      <c r="G42" s="31">
        <v>44926</v>
      </c>
      <c r="H42" s="31">
        <v>44927</v>
      </c>
      <c r="I42" s="102">
        <v>3</v>
      </c>
      <c r="J42" s="103">
        <v>1</v>
      </c>
      <c r="K42" s="106" t="s">
        <v>33</v>
      </c>
    </row>
    <row r="43" spans="1:11" ht="69.95" customHeight="1" x14ac:dyDescent="0.4">
      <c r="B43" s="27" t="s">
        <v>7</v>
      </c>
      <c r="C43" s="4" t="s">
        <v>10</v>
      </c>
      <c r="D43" s="4" t="s">
        <v>10</v>
      </c>
      <c r="E43" s="88" t="s">
        <v>29</v>
      </c>
      <c r="F43" s="89"/>
      <c r="G43" s="89"/>
      <c r="H43" s="95"/>
      <c r="I43" s="99"/>
      <c r="J43" s="100"/>
      <c r="K43" s="101"/>
    </row>
    <row r="44" spans="1:11" ht="32.25" customHeight="1" x14ac:dyDescent="0.4">
      <c r="B44" s="32">
        <v>44563</v>
      </c>
      <c r="C44" s="31">
        <v>44564</v>
      </c>
      <c r="D44" s="31">
        <v>44565</v>
      </c>
      <c r="E44" s="31">
        <v>44566</v>
      </c>
      <c r="F44" s="31">
        <v>44567</v>
      </c>
      <c r="G44" s="31">
        <v>44568</v>
      </c>
      <c r="H44" s="31">
        <v>44569</v>
      </c>
      <c r="I44" s="102">
        <v>5</v>
      </c>
      <c r="J44" s="103">
        <v>2</v>
      </c>
      <c r="K44" s="106" t="s">
        <v>37</v>
      </c>
    </row>
    <row r="45" spans="1:11" ht="69.95" customHeight="1" x14ac:dyDescent="0.4">
      <c r="B45" s="56" t="s">
        <v>30</v>
      </c>
      <c r="C45" s="57"/>
      <c r="D45" s="38" t="s">
        <v>31</v>
      </c>
      <c r="E45" s="38" t="s">
        <v>31</v>
      </c>
      <c r="F45" s="4" t="s">
        <v>10</v>
      </c>
      <c r="G45" s="4" t="s">
        <v>10</v>
      </c>
      <c r="H45" s="29" t="s">
        <v>10</v>
      </c>
      <c r="I45" s="99"/>
      <c r="J45" s="100"/>
      <c r="K45" s="101"/>
    </row>
    <row r="46" spans="1:11" ht="32.25" customHeight="1" x14ac:dyDescent="0.4">
      <c r="B46" s="32">
        <v>44570</v>
      </c>
      <c r="C46" s="31">
        <v>44571</v>
      </c>
      <c r="D46" s="31">
        <v>44572</v>
      </c>
      <c r="E46" s="31">
        <v>44573</v>
      </c>
      <c r="F46" s="31">
        <v>44574</v>
      </c>
      <c r="G46" s="31">
        <v>44575</v>
      </c>
      <c r="H46" s="31">
        <v>44576</v>
      </c>
      <c r="I46" s="102">
        <v>7</v>
      </c>
      <c r="J46" s="103">
        <v>2</v>
      </c>
      <c r="K46" s="107"/>
    </row>
    <row r="47" spans="1:11" ht="69.95" customHeight="1" x14ac:dyDescent="0.4">
      <c r="B47" s="27" t="s">
        <v>7</v>
      </c>
      <c r="C47" s="9" t="s">
        <v>22</v>
      </c>
      <c r="D47" s="4" t="s">
        <v>10</v>
      </c>
      <c r="E47" s="4" t="s">
        <v>10</v>
      </c>
      <c r="F47" s="4" t="s">
        <v>10</v>
      </c>
      <c r="G47" s="4" t="s">
        <v>10</v>
      </c>
      <c r="H47" s="29" t="s">
        <v>10</v>
      </c>
      <c r="I47" s="99"/>
      <c r="J47" s="100"/>
      <c r="K47" s="108"/>
    </row>
    <row r="48" spans="1:11" ht="32.25" customHeight="1" x14ac:dyDescent="0.4">
      <c r="B48" s="32">
        <v>44577</v>
      </c>
      <c r="C48" s="31">
        <v>44578</v>
      </c>
      <c r="D48" s="31">
        <v>44579</v>
      </c>
      <c r="E48" s="31">
        <v>44580</v>
      </c>
      <c r="F48" s="31">
        <v>44581</v>
      </c>
      <c r="G48" s="31">
        <v>44582</v>
      </c>
      <c r="H48" s="31">
        <v>44583</v>
      </c>
      <c r="I48" s="102">
        <v>7</v>
      </c>
      <c r="J48" s="103">
        <v>2</v>
      </c>
      <c r="K48" s="107" t="s">
        <v>39</v>
      </c>
    </row>
    <row r="49" spans="2:11" ht="69.95" customHeight="1" x14ac:dyDescent="0.4">
      <c r="B49" s="27" t="s">
        <v>7</v>
      </c>
      <c r="C49" s="4" t="s">
        <v>10</v>
      </c>
      <c r="D49" s="4" t="s">
        <v>10</v>
      </c>
      <c r="E49" s="4" t="s">
        <v>10</v>
      </c>
      <c r="F49" s="28" t="s">
        <v>9</v>
      </c>
      <c r="G49" s="4" t="s">
        <v>10</v>
      </c>
      <c r="H49" s="29" t="s">
        <v>10</v>
      </c>
      <c r="I49" s="99"/>
      <c r="J49" s="100"/>
      <c r="K49" s="108"/>
    </row>
    <row r="50" spans="2:11" ht="32.25" customHeight="1" x14ac:dyDescent="0.4">
      <c r="B50" s="32">
        <v>44584</v>
      </c>
      <c r="C50" s="31">
        <v>44585</v>
      </c>
      <c r="D50" s="31">
        <v>44586</v>
      </c>
      <c r="E50" s="31">
        <v>44587</v>
      </c>
      <c r="F50" s="31">
        <v>44588</v>
      </c>
      <c r="G50" s="31">
        <v>44589</v>
      </c>
      <c r="H50" s="31">
        <v>44590</v>
      </c>
      <c r="I50" s="109">
        <v>7</v>
      </c>
      <c r="J50" s="110">
        <v>0</v>
      </c>
      <c r="K50" s="111"/>
    </row>
    <row r="51" spans="2:11" ht="69.95" customHeight="1" x14ac:dyDescent="0.4">
      <c r="B51" s="39" t="s">
        <v>10</v>
      </c>
      <c r="C51" s="34" t="s">
        <v>10</v>
      </c>
      <c r="D51" s="34" t="s">
        <v>10</v>
      </c>
      <c r="E51" s="34" t="s">
        <v>10</v>
      </c>
      <c r="F51" s="34" t="s">
        <v>10</v>
      </c>
      <c r="G51" s="34" t="s">
        <v>10</v>
      </c>
      <c r="H51" s="29" t="s">
        <v>10</v>
      </c>
      <c r="I51" s="112"/>
      <c r="J51" s="113"/>
      <c r="K51" s="114"/>
    </row>
    <row r="52" spans="2:11" ht="32.25" customHeight="1" x14ac:dyDescent="0.4">
      <c r="B52" s="32">
        <v>44591</v>
      </c>
      <c r="C52" s="31">
        <v>44593</v>
      </c>
      <c r="D52" s="31">
        <v>44594</v>
      </c>
      <c r="E52" s="31">
        <v>44595</v>
      </c>
      <c r="F52" s="31">
        <v>44596</v>
      </c>
      <c r="G52" s="31">
        <v>44597</v>
      </c>
      <c r="H52" s="31">
        <v>44598</v>
      </c>
      <c r="I52" s="115" t="s">
        <v>11</v>
      </c>
      <c r="J52" s="116" t="s">
        <v>11</v>
      </c>
      <c r="K52" s="117" t="s">
        <v>25</v>
      </c>
    </row>
    <row r="53" spans="2:11" ht="69.95" customHeight="1" thickBot="1" x14ac:dyDescent="0.45">
      <c r="B53" s="35" t="s">
        <v>7</v>
      </c>
      <c r="C53" s="36" t="s">
        <v>10</v>
      </c>
      <c r="D53" s="36" t="s">
        <v>10</v>
      </c>
      <c r="E53" s="36" t="s">
        <v>10</v>
      </c>
      <c r="F53" s="37" t="s">
        <v>41</v>
      </c>
      <c r="G53" s="90" t="s">
        <v>13</v>
      </c>
      <c r="H53" s="91"/>
      <c r="I53" s="118"/>
      <c r="J53" s="119"/>
      <c r="K53" s="120"/>
    </row>
    <row r="54" spans="2:11" ht="118.5" customHeight="1" thickTop="1" thickBot="1" x14ac:dyDescent="0.45">
      <c r="B54" s="66" t="s">
        <v>12</v>
      </c>
      <c r="C54" s="67"/>
      <c r="D54" s="67"/>
      <c r="E54" s="67"/>
      <c r="F54" s="67"/>
      <c r="G54" s="67"/>
      <c r="H54" s="67"/>
      <c r="I54" s="121">
        <f>SUM(I34:I52)</f>
        <v>48</v>
      </c>
      <c r="J54" s="122">
        <f>SUM(J34:J52)</f>
        <v>13</v>
      </c>
      <c r="K54" s="123" t="s">
        <v>43</v>
      </c>
    </row>
    <row r="55" spans="2:11" ht="33" customHeight="1" x14ac:dyDescent="0.5">
      <c r="B55" s="54" t="s">
        <v>20</v>
      </c>
      <c r="C55" s="5"/>
      <c r="D55" s="5"/>
      <c r="E55" s="5"/>
      <c r="F55" s="5"/>
      <c r="G55" s="5"/>
      <c r="H55" s="6"/>
      <c r="J55" s="53">
        <f>ROUNDDOWN(J54/I54,3)</f>
        <v>0.27</v>
      </c>
      <c r="K55" s="17"/>
    </row>
    <row r="56" spans="2:11" ht="24" customHeight="1" x14ac:dyDescent="0.4">
      <c r="B56" s="7" t="s">
        <v>21</v>
      </c>
      <c r="I56" s="17"/>
      <c r="J56" s="17"/>
      <c r="K56" s="17"/>
    </row>
  </sheetData>
  <mergeCells count="70">
    <mergeCell ref="I48:I49"/>
    <mergeCell ref="J48:J49"/>
    <mergeCell ref="K48:K49"/>
    <mergeCell ref="G53:H53"/>
    <mergeCell ref="B54:H54"/>
    <mergeCell ref="I50:I51"/>
    <mergeCell ref="J50:J51"/>
    <mergeCell ref="K50:K51"/>
    <mergeCell ref="I52:I53"/>
    <mergeCell ref="J52:J53"/>
    <mergeCell ref="K52:K53"/>
    <mergeCell ref="E43:H43"/>
    <mergeCell ref="I44:I45"/>
    <mergeCell ref="J44:J45"/>
    <mergeCell ref="K44:K45"/>
    <mergeCell ref="I46:I47"/>
    <mergeCell ref="J46:J47"/>
    <mergeCell ref="K46:K47"/>
    <mergeCell ref="I40:I41"/>
    <mergeCell ref="J40:J41"/>
    <mergeCell ref="K40:K41"/>
    <mergeCell ref="I42:I43"/>
    <mergeCell ref="J42:J43"/>
    <mergeCell ref="K42:K43"/>
    <mergeCell ref="I3:K3"/>
    <mergeCell ref="B6:D6"/>
    <mergeCell ref="F12:H12"/>
    <mergeCell ref="G24:H24"/>
    <mergeCell ref="I5:I6"/>
    <mergeCell ref="J5:J6"/>
    <mergeCell ref="I7:I8"/>
    <mergeCell ref="J7:J8"/>
    <mergeCell ref="I9:I10"/>
    <mergeCell ref="J9:J10"/>
    <mergeCell ref="K7:K8"/>
    <mergeCell ref="K9:K10"/>
    <mergeCell ref="I11:I12"/>
    <mergeCell ref="J11:J12"/>
    <mergeCell ref="I15:I16"/>
    <mergeCell ref="K5:K6"/>
    <mergeCell ref="K17:K18"/>
    <mergeCell ref="K11:K12"/>
    <mergeCell ref="K23:K24"/>
    <mergeCell ref="K21:K22"/>
    <mergeCell ref="I19:I20"/>
    <mergeCell ref="J19:J20"/>
    <mergeCell ref="K19:K20"/>
    <mergeCell ref="K13:K14"/>
    <mergeCell ref="J15:J16"/>
    <mergeCell ref="K15:K16"/>
    <mergeCell ref="I13:I14"/>
    <mergeCell ref="J13:J14"/>
    <mergeCell ref="I17:I18"/>
    <mergeCell ref="J17:J18"/>
    <mergeCell ref="B45:C45"/>
    <mergeCell ref="I23:I24"/>
    <mergeCell ref="J23:J24"/>
    <mergeCell ref="I21:I22"/>
    <mergeCell ref="J21:J22"/>
    <mergeCell ref="B25:H25"/>
    <mergeCell ref="I32:K32"/>
    <mergeCell ref="I34:I35"/>
    <mergeCell ref="J34:J35"/>
    <mergeCell ref="K34:K35"/>
    <mergeCell ref="I36:I37"/>
    <mergeCell ref="J36:J37"/>
    <mergeCell ref="K36:K37"/>
    <mergeCell ref="I38:I39"/>
    <mergeCell ref="J38:J39"/>
    <mergeCell ref="K38:K39"/>
  </mergeCells>
  <phoneticPr fontId="1"/>
  <printOptions horizontalCentered="1" verticalCentered="1"/>
  <pageMargins left="0.9055118110236221" right="0.51181102362204722" top="0.74803149606299213" bottom="0.74803149606299213" header="0.31496062992125984" footer="0.31496062992125984"/>
  <pageSetup paperSize="9" scale="25" orientation="portrait" r:id="rId1"/>
  <headerFooter>
    <oddHeader>&amp;L&amp;"ＭＳ Ｐゴシック,標準"&amp;48
別紙１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</vt:lpstr>
      <vt:lpstr>別紙１!Print_Area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data</cp:lastModifiedBy>
  <cp:lastPrinted>2023-01-16T00:45:53Z</cp:lastPrinted>
  <dcterms:created xsi:type="dcterms:W3CDTF">2017-12-18T02:19:06Z</dcterms:created>
  <dcterms:modified xsi:type="dcterms:W3CDTF">2023-01-16T00:46:16Z</dcterms:modified>
</cp:coreProperties>
</file>