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の人口\R6豊田市の人口\05 HP\原稿データ\"/>
    </mc:Choice>
  </mc:AlternateContent>
  <xr:revisionPtr revIDLastSave="0" documentId="8_{EF466A08-2F17-4C45-A8F4-C9E6DD7925F4}" xr6:coauthVersionLast="47" xr6:coauthVersionMax="47" xr10:uidLastSave="{00000000-0000-0000-0000-000000000000}"/>
  <bookViews>
    <workbookView xWindow="-120" yWindow="-120" windowWidth="20730" windowHeight="11040" xr2:uid="{1E11932B-5503-4FEF-8F9F-F66B1C61895E}"/>
  </bookViews>
  <sheets>
    <sheet name="D-1" sheetId="1" r:id="rId1"/>
  </sheets>
  <externalReferences>
    <externalReference r:id="rId2"/>
    <externalReference r:id="rId3"/>
  </externalReferences>
  <definedNames>
    <definedName name="_xlnm.Print_Area">#REF!</definedName>
    <definedName name="PRINT_AREA_MI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8" i="1" l="1"/>
  <c r="K88" i="1" s="1"/>
  <c r="H88" i="1"/>
  <c r="J22" i="1"/>
  <c r="K22" i="1" s="1"/>
  <c r="E22" i="1"/>
  <c r="H22" i="1" s="1"/>
  <c r="J21" i="1"/>
  <c r="K21" i="1" s="1"/>
  <c r="E21" i="1"/>
  <c r="H21" i="1" s="1"/>
  <c r="J20" i="1"/>
  <c r="K20" i="1" s="1"/>
  <c r="E20" i="1"/>
  <c r="H20" i="1" s="1"/>
  <c r="J19" i="1"/>
  <c r="K19" i="1" s="1"/>
  <c r="E19" i="1"/>
  <c r="H19" i="1" s="1"/>
  <c r="J18" i="1"/>
  <c r="K18" i="1" s="1"/>
  <c r="E18" i="1"/>
  <c r="H18" i="1" s="1"/>
  <c r="J17" i="1"/>
  <c r="K17" i="1" s="1"/>
  <c r="E17" i="1"/>
  <c r="H17" i="1" s="1"/>
  <c r="J16" i="1"/>
  <c r="K16" i="1" s="1"/>
  <c r="E16" i="1"/>
  <c r="H16" i="1" s="1"/>
  <c r="E15" i="1"/>
  <c r="K14" i="1"/>
  <c r="J14" i="1"/>
  <c r="E14" i="1"/>
  <c r="H14" i="1" s="1"/>
  <c r="K13" i="1"/>
  <c r="J13" i="1"/>
  <c r="E13" i="1"/>
  <c r="H13" i="1" s="1"/>
  <c r="K11" i="1"/>
  <c r="J11" i="1"/>
  <c r="K10" i="1"/>
  <c r="J10" i="1"/>
  <c r="E10" i="1"/>
  <c r="H10" i="1" s="1"/>
  <c r="K9" i="1"/>
  <c r="J9" i="1"/>
  <c r="E9" i="1"/>
  <c r="H9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　望</author>
  </authors>
  <commentList>
    <comment ref="A2" authorId="0" shapeId="0" xr:uid="{0B418E99-25B9-4FFA-823E-0429D2D55292}">
      <text>
        <r>
          <rPr>
            <sz val="9"/>
            <rFont val="ＭＳ Ｐゴシック"/>
            <family val="3"/>
            <charset val="128"/>
          </rPr>
          <t>あいちの人口（年報）より</t>
        </r>
      </text>
    </comment>
  </commentList>
</comments>
</file>

<file path=xl/sharedStrings.xml><?xml version="1.0" encoding="utf-8"?>
<sst xmlns="http://schemas.openxmlformats.org/spreadsheetml/2006/main" count="89" uniqueCount="46">
  <si>
    <t xml:space="preserve">Ｄ－１  愛知県の人口・世帯数の推移 (参考)       </t>
  </si>
  <si>
    <t>各年10月1日現在</t>
  </si>
  <si>
    <t>年</t>
  </si>
  <si>
    <t>人　　　　　　口</t>
  </si>
  <si>
    <t>世　　帯　　数</t>
  </si>
  <si>
    <t>総 数</t>
  </si>
  <si>
    <t>増減数</t>
  </si>
  <si>
    <t>増減率</t>
  </si>
  <si>
    <t>自然増減</t>
  </si>
  <si>
    <t>社会増減</t>
  </si>
  <si>
    <t>(%)</t>
  </si>
  <si>
    <t>大正</t>
  </si>
  <si>
    <t>-</t>
  </si>
  <si>
    <t>昭和</t>
  </si>
  <si>
    <t>△ 43,690</t>
  </si>
  <si>
    <t>△297,119</t>
  </si>
  <si>
    <t xml:space="preserve"> △ 1.4</t>
  </si>
  <si>
    <t>年</t>
    <phoneticPr fontId="2"/>
  </si>
  <si>
    <t>△ 11,658</t>
  </si>
  <si>
    <t>△ 10,755</t>
  </si>
  <si>
    <t>△ 5,204</t>
  </si>
  <si>
    <t>△ 5,533</t>
  </si>
  <si>
    <t>△ 7,801</t>
  </si>
  <si>
    <t>△ 8,934</t>
  </si>
  <si>
    <t>△ 10,352</t>
  </si>
  <si>
    <t>△ 8,323</t>
  </si>
  <si>
    <t>△ 6,562</t>
  </si>
  <si>
    <t>△ 3,790</t>
  </si>
  <si>
    <t>平成</t>
    <rPh sb="0" eb="2">
      <t>ヘイセイ</t>
    </rPh>
    <phoneticPr fontId="2"/>
  </si>
  <si>
    <t>元</t>
  </si>
  <si>
    <t>△ 2,030</t>
  </si>
  <si>
    <t>△ 9,465</t>
  </si>
  <si>
    <t>△ 2,037</t>
  </si>
  <si>
    <t>△ 31</t>
  </si>
  <si>
    <t>令和</t>
    <rPh sb="0" eb="2">
      <t>レイワ</t>
    </rPh>
    <phoneticPr fontId="2"/>
  </si>
  <si>
    <t>注：</t>
  </si>
  <si>
    <t>人口及び世帯数の総数は、昭和40、45、50、55、60、平成2、7、12、17、22、27、令和2の各年は国勢調査</t>
  </si>
  <si>
    <t>結果の確定値、それ以外は愛知県人口動向調査による推計人口及び世帯数</t>
    <phoneticPr fontId="2"/>
  </si>
  <si>
    <t>なお、昭和55年から世帯の定義を変更した。</t>
  </si>
  <si>
    <t>令和3年の推計基礎は令和2年国勢調査結果の確定値である。</t>
  </si>
  <si>
    <t>増減数及び増減率は各年間（10月1日～9月30日）におけるもの</t>
    <rPh sb="15" eb="16">
      <t>ガツ</t>
    </rPh>
    <rPh sb="17" eb="18">
      <t>ニチ</t>
    </rPh>
    <rPh sb="20" eb="21">
      <t>ガツ</t>
    </rPh>
    <rPh sb="23" eb="24">
      <t>ニチ</t>
    </rPh>
    <phoneticPr fontId="2"/>
  </si>
  <si>
    <t>社会増減数は、総増減数から自然増減数を差し引いて求めたものである｡</t>
  </si>
  <si>
    <t>平成24年7月9日より、外国人登録制度は新しい在留管理制度の導入により廃止され、住民基本台帳法の一部</t>
    <rPh sb="46" eb="47">
      <t>ホウ</t>
    </rPh>
    <phoneticPr fontId="2"/>
  </si>
  <si>
    <t>改正により、外国人住民は住民基本台帳法の適用対象となり、この制度変更により推計の対象外となった</t>
  </si>
  <si>
    <t>外国人は、人口減少要因として取扱いしている。</t>
    <phoneticPr fontId="2"/>
  </si>
  <si>
    <t>資料：愛知県県民文化局統計課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</si>
</sst>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;&quot;△ &quot;0.00"/>
    <numFmt numFmtId="177" formatCode="#,##0;&quot;△ &quot;#,##0"/>
    <numFmt numFmtId="178" formatCode="0;&quot;△ &quot;0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0" xfId="0" applyNumberFormat="1" applyFont="1"/>
    <xf numFmtId="0" fontId="3" fillId="0" borderId="1" xfId="0" applyFont="1" applyBorder="1"/>
    <xf numFmtId="176" fontId="3" fillId="0" borderId="1" xfId="0" applyNumberFormat="1" applyFont="1" applyBorder="1"/>
    <xf numFmtId="176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justify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vertical="justify"/>
    </xf>
    <xf numFmtId="3" fontId="3" fillId="0" borderId="12" xfId="0" applyNumberFormat="1" applyFont="1" applyBorder="1"/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7" xfId="0" quotePrefix="1" applyFont="1" applyBorder="1" applyAlignment="1">
      <alignment vertical="justify"/>
    </xf>
    <xf numFmtId="49" fontId="3" fillId="0" borderId="7" xfId="0" applyNumberFormat="1" applyFont="1" applyBorder="1" applyAlignment="1">
      <alignment vertical="justify"/>
    </xf>
    <xf numFmtId="177" fontId="3" fillId="0" borderId="0" xfId="0" applyNumberFormat="1" applyFont="1"/>
    <xf numFmtId="177" fontId="3" fillId="0" borderId="0" xfId="0" applyNumberFormat="1" applyFont="1" applyAlignment="1">
      <alignment horizontal="right"/>
    </xf>
    <xf numFmtId="0" fontId="3" fillId="0" borderId="7" xfId="0" applyFont="1" applyBorder="1"/>
    <xf numFmtId="178" fontId="3" fillId="0" borderId="0" xfId="0" applyNumberFormat="1" applyFont="1"/>
    <xf numFmtId="4" fontId="3" fillId="0" borderId="0" xfId="0" applyNumberFormat="1" applyFont="1"/>
    <xf numFmtId="177" fontId="3" fillId="0" borderId="7" xfId="0" applyNumberFormat="1" applyFont="1" applyBorder="1"/>
    <xf numFmtId="3" fontId="3" fillId="0" borderId="7" xfId="0" applyNumberFormat="1" applyFont="1" applyBorder="1" applyAlignment="1">
      <alignment vertical="justify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vertical="justify"/>
    </xf>
    <xf numFmtId="3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6" fontId="4" fillId="0" borderId="1" xfId="0" applyNumberFormat="1" applyFont="1" applyBorder="1"/>
    <xf numFmtId="176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9733;D-1&#65374;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ta01\dfsroot\2.&#32113;&#35336;&#25285;&#24403;\02.&#32113;&#35336;&#21002;&#34892;&#29289;\&#35914;&#30000;&#24066;&#12398;&#20154;&#21475;\&#9679;&#32232;&#38598;&#20013;&#12288;H24&#35914;&#30000;&#24066;&#12398;&#20154;&#21475;\&#26989;&#32773;&#28193;&#12375;&#12487;&#12540;&#12479;&#65320;24&#65288;&#20462;&#27491;&#28168;&#12415;&#65289;\D-1&#65374;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1"/>
      <sheetName val="D-2"/>
      <sheetName val="D-3（1)現在市域"/>
      <sheetName val="D-3（2)当時区域"/>
      <sheetName val="D4(合併後)"/>
      <sheetName val="D-5"/>
      <sheetName val="D-6"/>
      <sheetName val="D-7"/>
      <sheetName val="D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D-1’22"/>
      <sheetName val="◎Ｄ－2’22"/>
      <sheetName val="◎D-3’(1)22現在市域"/>
      <sheetName val="◎D-3’（2)22"/>
      <sheetName val="◎D-4’22 (合併後)"/>
      <sheetName val="◎D-5’22"/>
      <sheetName val="◎D-6’22"/>
      <sheetName val="◎D-7’22"/>
      <sheetName val="◎D-8’22"/>
      <sheetName val="◎D-1’20"/>
      <sheetName val="◎Ｄ－2’20"/>
      <sheetName val="◎D-3’(1)20現在市域"/>
      <sheetName val="◎D-3’（2)20"/>
      <sheetName val="◎D-4’20 (合併後)"/>
      <sheetName val="◎D-5’20"/>
      <sheetName val="◎D-6’20"/>
      <sheetName val="◎D-7’20"/>
      <sheetName val="◎D-8’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771B-7BC3-42F5-B891-A0409BAC14DF}">
  <sheetPr>
    <pageSetUpPr autoPageBreaks="0"/>
  </sheetPr>
  <dimension ref="A1:M98"/>
  <sheetViews>
    <sheetView tabSelected="1" zoomScaleNormal="100" zoomScaleSheetLayoutView="80" workbookViewId="0">
      <selection activeCell="M3" sqref="M3"/>
    </sheetView>
  </sheetViews>
  <sheetFormatPr defaultColWidth="11.375" defaultRowHeight="13.5" x14ac:dyDescent="0.15"/>
  <cols>
    <col min="1" max="1" width="4.875" style="2" bestFit="1" customWidth="1"/>
    <col min="2" max="2" width="4.5" style="2" bestFit="1" customWidth="1"/>
    <col min="3" max="3" width="4" style="2" bestFit="1" customWidth="1"/>
    <col min="4" max="4" width="11.875" style="2" customWidth="1"/>
    <col min="5" max="7" width="11.125" style="2" customWidth="1"/>
    <col min="8" max="8" width="11.125" style="3" customWidth="1"/>
    <col min="9" max="9" width="11.75" style="2" customWidth="1"/>
    <col min="10" max="10" width="11.125" style="2" customWidth="1"/>
    <col min="11" max="11" width="11.125" style="3" customWidth="1"/>
    <col min="12" max="12" width="4.875" style="2" customWidth="1"/>
    <col min="13" max="256" width="11.375" style="2"/>
    <col min="257" max="257" width="4.875" style="2" bestFit="1" customWidth="1"/>
    <col min="258" max="258" width="4.5" style="2" bestFit="1" customWidth="1"/>
    <col min="259" max="259" width="4" style="2" bestFit="1" customWidth="1"/>
    <col min="260" max="260" width="11.875" style="2" customWidth="1"/>
    <col min="261" max="264" width="11.125" style="2" customWidth="1"/>
    <col min="265" max="265" width="11.75" style="2" customWidth="1"/>
    <col min="266" max="267" width="11.125" style="2" customWidth="1"/>
    <col min="268" max="268" width="4.875" style="2" customWidth="1"/>
    <col min="269" max="512" width="11.375" style="2"/>
    <col min="513" max="513" width="4.875" style="2" bestFit="1" customWidth="1"/>
    <col min="514" max="514" width="4.5" style="2" bestFit="1" customWidth="1"/>
    <col min="515" max="515" width="4" style="2" bestFit="1" customWidth="1"/>
    <col min="516" max="516" width="11.875" style="2" customWidth="1"/>
    <col min="517" max="520" width="11.125" style="2" customWidth="1"/>
    <col min="521" max="521" width="11.75" style="2" customWidth="1"/>
    <col min="522" max="523" width="11.125" style="2" customWidth="1"/>
    <col min="524" max="524" width="4.875" style="2" customWidth="1"/>
    <col min="525" max="768" width="11.375" style="2"/>
    <col min="769" max="769" width="4.875" style="2" bestFit="1" customWidth="1"/>
    <col min="770" max="770" width="4.5" style="2" bestFit="1" customWidth="1"/>
    <col min="771" max="771" width="4" style="2" bestFit="1" customWidth="1"/>
    <col min="772" max="772" width="11.875" style="2" customWidth="1"/>
    <col min="773" max="776" width="11.125" style="2" customWidth="1"/>
    <col min="777" max="777" width="11.75" style="2" customWidth="1"/>
    <col min="778" max="779" width="11.125" style="2" customWidth="1"/>
    <col min="780" max="780" width="4.875" style="2" customWidth="1"/>
    <col min="781" max="1024" width="11.375" style="2"/>
    <col min="1025" max="1025" width="4.875" style="2" bestFit="1" customWidth="1"/>
    <col min="1026" max="1026" width="4.5" style="2" bestFit="1" customWidth="1"/>
    <col min="1027" max="1027" width="4" style="2" bestFit="1" customWidth="1"/>
    <col min="1028" max="1028" width="11.875" style="2" customWidth="1"/>
    <col min="1029" max="1032" width="11.125" style="2" customWidth="1"/>
    <col min="1033" max="1033" width="11.75" style="2" customWidth="1"/>
    <col min="1034" max="1035" width="11.125" style="2" customWidth="1"/>
    <col min="1036" max="1036" width="4.875" style="2" customWidth="1"/>
    <col min="1037" max="1280" width="11.375" style="2"/>
    <col min="1281" max="1281" width="4.875" style="2" bestFit="1" customWidth="1"/>
    <col min="1282" max="1282" width="4.5" style="2" bestFit="1" customWidth="1"/>
    <col min="1283" max="1283" width="4" style="2" bestFit="1" customWidth="1"/>
    <col min="1284" max="1284" width="11.875" style="2" customWidth="1"/>
    <col min="1285" max="1288" width="11.125" style="2" customWidth="1"/>
    <col min="1289" max="1289" width="11.75" style="2" customWidth="1"/>
    <col min="1290" max="1291" width="11.125" style="2" customWidth="1"/>
    <col min="1292" max="1292" width="4.875" style="2" customWidth="1"/>
    <col min="1293" max="1536" width="11.375" style="2"/>
    <col min="1537" max="1537" width="4.875" style="2" bestFit="1" customWidth="1"/>
    <col min="1538" max="1538" width="4.5" style="2" bestFit="1" customWidth="1"/>
    <col min="1539" max="1539" width="4" style="2" bestFit="1" customWidth="1"/>
    <col min="1540" max="1540" width="11.875" style="2" customWidth="1"/>
    <col min="1541" max="1544" width="11.125" style="2" customWidth="1"/>
    <col min="1545" max="1545" width="11.75" style="2" customWidth="1"/>
    <col min="1546" max="1547" width="11.125" style="2" customWidth="1"/>
    <col min="1548" max="1548" width="4.875" style="2" customWidth="1"/>
    <col min="1549" max="1792" width="11.375" style="2"/>
    <col min="1793" max="1793" width="4.875" style="2" bestFit="1" customWidth="1"/>
    <col min="1794" max="1794" width="4.5" style="2" bestFit="1" customWidth="1"/>
    <col min="1795" max="1795" width="4" style="2" bestFit="1" customWidth="1"/>
    <col min="1796" max="1796" width="11.875" style="2" customWidth="1"/>
    <col min="1797" max="1800" width="11.125" style="2" customWidth="1"/>
    <col min="1801" max="1801" width="11.75" style="2" customWidth="1"/>
    <col min="1802" max="1803" width="11.125" style="2" customWidth="1"/>
    <col min="1804" max="1804" width="4.875" style="2" customWidth="1"/>
    <col min="1805" max="2048" width="11.375" style="2"/>
    <col min="2049" max="2049" width="4.875" style="2" bestFit="1" customWidth="1"/>
    <col min="2050" max="2050" width="4.5" style="2" bestFit="1" customWidth="1"/>
    <col min="2051" max="2051" width="4" style="2" bestFit="1" customWidth="1"/>
    <col min="2052" max="2052" width="11.875" style="2" customWidth="1"/>
    <col min="2053" max="2056" width="11.125" style="2" customWidth="1"/>
    <col min="2057" max="2057" width="11.75" style="2" customWidth="1"/>
    <col min="2058" max="2059" width="11.125" style="2" customWidth="1"/>
    <col min="2060" max="2060" width="4.875" style="2" customWidth="1"/>
    <col min="2061" max="2304" width="11.375" style="2"/>
    <col min="2305" max="2305" width="4.875" style="2" bestFit="1" customWidth="1"/>
    <col min="2306" max="2306" width="4.5" style="2" bestFit="1" customWidth="1"/>
    <col min="2307" max="2307" width="4" style="2" bestFit="1" customWidth="1"/>
    <col min="2308" max="2308" width="11.875" style="2" customWidth="1"/>
    <col min="2309" max="2312" width="11.125" style="2" customWidth="1"/>
    <col min="2313" max="2313" width="11.75" style="2" customWidth="1"/>
    <col min="2314" max="2315" width="11.125" style="2" customWidth="1"/>
    <col min="2316" max="2316" width="4.875" style="2" customWidth="1"/>
    <col min="2317" max="2560" width="11.375" style="2"/>
    <col min="2561" max="2561" width="4.875" style="2" bestFit="1" customWidth="1"/>
    <col min="2562" max="2562" width="4.5" style="2" bestFit="1" customWidth="1"/>
    <col min="2563" max="2563" width="4" style="2" bestFit="1" customWidth="1"/>
    <col min="2564" max="2564" width="11.875" style="2" customWidth="1"/>
    <col min="2565" max="2568" width="11.125" style="2" customWidth="1"/>
    <col min="2569" max="2569" width="11.75" style="2" customWidth="1"/>
    <col min="2570" max="2571" width="11.125" style="2" customWidth="1"/>
    <col min="2572" max="2572" width="4.875" style="2" customWidth="1"/>
    <col min="2573" max="2816" width="11.375" style="2"/>
    <col min="2817" max="2817" width="4.875" style="2" bestFit="1" customWidth="1"/>
    <col min="2818" max="2818" width="4.5" style="2" bestFit="1" customWidth="1"/>
    <col min="2819" max="2819" width="4" style="2" bestFit="1" customWidth="1"/>
    <col min="2820" max="2820" width="11.875" style="2" customWidth="1"/>
    <col min="2821" max="2824" width="11.125" style="2" customWidth="1"/>
    <col min="2825" max="2825" width="11.75" style="2" customWidth="1"/>
    <col min="2826" max="2827" width="11.125" style="2" customWidth="1"/>
    <col min="2828" max="2828" width="4.875" style="2" customWidth="1"/>
    <col min="2829" max="3072" width="11.375" style="2"/>
    <col min="3073" max="3073" width="4.875" style="2" bestFit="1" customWidth="1"/>
    <col min="3074" max="3074" width="4.5" style="2" bestFit="1" customWidth="1"/>
    <col min="3075" max="3075" width="4" style="2" bestFit="1" customWidth="1"/>
    <col min="3076" max="3076" width="11.875" style="2" customWidth="1"/>
    <col min="3077" max="3080" width="11.125" style="2" customWidth="1"/>
    <col min="3081" max="3081" width="11.75" style="2" customWidth="1"/>
    <col min="3082" max="3083" width="11.125" style="2" customWidth="1"/>
    <col min="3084" max="3084" width="4.875" style="2" customWidth="1"/>
    <col min="3085" max="3328" width="11.375" style="2"/>
    <col min="3329" max="3329" width="4.875" style="2" bestFit="1" customWidth="1"/>
    <col min="3330" max="3330" width="4.5" style="2" bestFit="1" customWidth="1"/>
    <col min="3331" max="3331" width="4" style="2" bestFit="1" customWidth="1"/>
    <col min="3332" max="3332" width="11.875" style="2" customWidth="1"/>
    <col min="3333" max="3336" width="11.125" style="2" customWidth="1"/>
    <col min="3337" max="3337" width="11.75" style="2" customWidth="1"/>
    <col min="3338" max="3339" width="11.125" style="2" customWidth="1"/>
    <col min="3340" max="3340" width="4.875" style="2" customWidth="1"/>
    <col min="3341" max="3584" width="11.375" style="2"/>
    <col min="3585" max="3585" width="4.875" style="2" bestFit="1" customWidth="1"/>
    <col min="3586" max="3586" width="4.5" style="2" bestFit="1" customWidth="1"/>
    <col min="3587" max="3587" width="4" style="2" bestFit="1" customWidth="1"/>
    <col min="3588" max="3588" width="11.875" style="2" customWidth="1"/>
    <col min="3589" max="3592" width="11.125" style="2" customWidth="1"/>
    <col min="3593" max="3593" width="11.75" style="2" customWidth="1"/>
    <col min="3594" max="3595" width="11.125" style="2" customWidth="1"/>
    <col min="3596" max="3596" width="4.875" style="2" customWidth="1"/>
    <col min="3597" max="3840" width="11.375" style="2"/>
    <col min="3841" max="3841" width="4.875" style="2" bestFit="1" customWidth="1"/>
    <col min="3842" max="3842" width="4.5" style="2" bestFit="1" customWidth="1"/>
    <col min="3843" max="3843" width="4" style="2" bestFit="1" customWidth="1"/>
    <col min="3844" max="3844" width="11.875" style="2" customWidth="1"/>
    <col min="3845" max="3848" width="11.125" style="2" customWidth="1"/>
    <col min="3849" max="3849" width="11.75" style="2" customWidth="1"/>
    <col min="3850" max="3851" width="11.125" style="2" customWidth="1"/>
    <col min="3852" max="3852" width="4.875" style="2" customWidth="1"/>
    <col min="3853" max="4096" width="11.375" style="2"/>
    <col min="4097" max="4097" width="4.875" style="2" bestFit="1" customWidth="1"/>
    <col min="4098" max="4098" width="4.5" style="2" bestFit="1" customWidth="1"/>
    <col min="4099" max="4099" width="4" style="2" bestFit="1" customWidth="1"/>
    <col min="4100" max="4100" width="11.875" style="2" customWidth="1"/>
    <col min="4101" max="4104" width="11.125" style="2" customWidth="1"/>
    <col min="4105" max="4105" width="11.75" style="2" customWidth="1"/>
    <col min="4106" max="4107" width="11.125" style="2" customWidth="1"/>
    <col min="4108" max="4108" width="4.875" style="2" customWidth="1"/>
    <col min="4109" max="4352" width="11.375" style="2"/>
    <col min="4353" max="4353" width="4.875" style="2" bestFit="1" customWidth="1"/>
    <col min="4354" max="4354" width="4.5" style="2" bestFit="1" customWidth="1"/>
    <col min="4355" max="4355" width="4" style="2" bestFit="1" customWidth="1"/>
    <col min="4356" max="4356" width="11.875" style="2" customWidth="1"/>
    <col min="4357" max="4360" width="11.125" style="2" customWidth="1"/>
    <col min="4361" max="4361" width="11.75" style="2" customWidth="1"/>
    <col min="4362" max="4363" width="11.125" style="2" customWidth="1"/>
    <col min="4364" max="4364" width="4.875" style="2" customWidth="1"/>
    <col min="4365" max="4608" width="11.375" style="2"/>
    <col min="4609" max="4609" width="4.875" style="2" bestFit="1" customWidth="1"/>
    <col min="4610" max="4610" width="4.5" style="2" bestFit="1" customWidth="1"/>
    <col min="4611" max="4611" width="4" style="2" bestFit="1" customWidth="1"/>
    <col min="4612" max="4612" width="11.875" style="2" customWidth="1"/>
    <col min="4613" max="4616" width="11.125" style="2" customWidth="1"/>
    <col min="4617" max="4617" width="11.75" style="2" customWidth="1"/>
    <col min="4618" max="4619" width="11.125" style="2" customWidth="1"/>
    <col min="4620" max="4620" width="4.875" style="2" customWidth="1"/>
    <col min="4621" max="4864" width="11.375" style="2"/>
    <col min="4865" max="4865" width="4.875" style="2" bestFit="1" customWidth="1"/>
    <col min="4866" max="4866" width="4.5" style="2" bestFit="1" customWidth="1"/>
    <col min="4867" max="4867" width="4" style="2" bestFit="1" customWidth="1"/>
    <col min="4868" max="4868" width="11.875" style="2" customWidth="1"/>
    <col min="4869" max="4872" width="11.125" style="2" customWidth="1"/>
    <col min="4873" max="4873" width="11.75" style="2" customWidth="1"/>
    <col min="4874" max="4875" width="11.125" style="2" customWidth="1"/>
    <col min="4876" max="4876" width="4.875" style="2" customWidth="1"/>
    <col min="4877" max="5120" width="11.375" style="2"/>
    <col min="5121" max="5121" width="4.875" style="2" bestFit="1" customWidth="1"/>
    <col min="5122" max="5122" width="4.5" style="2" bestFit="1" customWidth="1"/>
    <col min="5123" max="5123" width="4" style="2" bestFit="1" customWidth="1"/>
    <col min="5124" max="5124" width="11.875" style="2" customWidth="1"/>
    <col min="5125" max="5128" width="11.125" style="2" customWidth="1"/>
    <col min="5129" max="5129" width="11.75" style="2" customWidth="1"/>
    <col min="5130" max="5131" width="11.125" style="2" customWidth="1"/>
    <col min="5132" max="5132" width="4.875" style="2" customWidth="1"/>
    <col min="5133" max="5376" width="11.375" style="2"/>
    <col min="5377" max="5377" width="4.875" style="2" bestFit="1" customWidth="1"/>
    <col min="5378" max="5378" width="4.5" style="2" bestFit="1" customWidth="1"/>
    <col min="5379" max="5379" width="4" style="2" bestFit="1" customWidth="1"/>
    <col min="5380" max="5380" width="11.875" style="2" customWidth="1"/>
    <col min="5381" max="5384" width="11.125" style="2" customWidth="1"/>
    <col min="5385" max="5385" width="11.75" style="2" customWidth="1"/>
    <col min="5386" max="5387" width="11.125" style="2" customWidth="1"/>
    <col min="5388" max="5388" width="4.875" style="2" customWidth="1"/>
    <col min="5389" max="5632" width="11.375" style="2"/>
    <col min="5633" max="5633" width="4.875" style="2" bestFit="1" customWidth="1"/>
    <col min="5634" max="5634" width="4.5" style="2" bestFit="1" customWidth="1"/>
    <col min="5635" max="5635" width="4" style="2" bestFit="1" customWidth="1"/>
    <col min="5636" max="5636" width="11.875" style="2" customWidth="1"/>
    <col min="5637" max="5640" width="11.125" style="2" customWidth="1"/>
    <col min="5641" max="5641" width="11.75" style="2" customWidth="1"/>
    <col min="5642" max="5643" width="11.125" style="2" customWidth="1"/>
    <col min="5644" max="5644" width="4.875" style="2" customWidth="1"/>
    <col min="5645" max="5888" width="11.375" style="2"/>
    <col min="5889" max="5889" width="4.875" style="2" bestFit="1" customWidth="1"/>
    <col min="5890" max="5890" width="4.5" style="2" bestFit="1" customWidth="1"/>
    <col min="5891" max="5891" width="4" style="2" bestFit="1" customWidth="1"/>
    <col min="5892" max="5892" width="11.875" style="2" customWidth="1"/>
    <col min="5893" max="5896" width="11.125" style="2" customWidth="1"/>
    <col min="5897" max="5897" width="11.75" style="2" customWidth="1"/>
    <col min="5898" max="5899" width="11.125" style="2" customWidth="1"/>
    <col min="5900" max="5900" width="4.875" style="2" customWidth="1"/>
    <col min="5901" max="6144" width="11.375" style="2"/>
    <col min="6145" max="6145" width="4.875" style="2" bestFit="1" customWidth="1"/>
    <col min="6146" max="6146" width="4.5" style="2" bestFit="1" customWidth="1"/>
    <col min="6147" max="6147" width="4" style="2" bestFit="1" customWidth="1"/>
    <col min="6148" max="6148" width="11.875" style="2" customWidth="1"/>
    <col min="6149" max="6152" width="11.125" style="2" customWidth="1"/>
    <col min="6153" max="6153" width="11.75" style="2" customWidth="1"/>
    <col min="6154" max="6155" width="11.125" style="2" customWidth="1"/>
    <col min="6156" max="6156" width="4.875" style="2" customWidth="1"/>
    <col min="6157" max="6400" width="11.375" style="2"/>
    <col min="6401" max="6401" width="4.875" style="2" bestFit="1" customWidth="1"/>
    <col min="6402" max="6402" width="4.5" style="2" bestFit="1" customWidth="1"/>
    <col min="6403" max="6403" width="4" style="2" bestFit="1" customWidth="1"/>
    <col min="6404" max="6404" width="11.875" style="2" customWidth="1"/>
    <col min="6405" max="6408" width="11.125" style="2" customWidth="1"/>
    <col min="6409" max="6409" width="11.75" style="2" customWidth="1"/>
    <col min="6410" max="6411" width="11.125" style="2" customWidth="1"/>
    <col min="6412" max="6412" width="4.875" style="2" customWidth="1"/>
    <col min="6413" max="6656" width="11.375" style="2"/>
    <col min="6657" max="6657" width="4.875" style="2" bestFit="1" customWidth="1"/>
    <col min="6658" max="6658" width="4.5" style="2" bestFit="1" customWidth="1"/>
    <col min="6659" max="6659" width="4" style="2" bestFit="1" customWidth="1"/>
    <col min="6660" max="6660" width="11.875" style="2" customWidth="1"/>
    <col min="6661" max="6664" width="11.125" style="2" customWidth="1"/>
    <col min="6665" max="6665" width="11.75" style="2" customWidth="1"/>
    <col min="6666" max="6667" width="11.125" style="2" customWidth="1"/>
    <col min="6668" max="6668" width="4.875" style="2" customWidth="1"/>
    <col min="6669" max="6912" width="11.375" style="2"/>
    <col min="6913" max="6913" width="4.875" style="2" bestFit="1" customWidth="1"/>
    <col min="6914" max="6914" width="4.5" style="2" bestFit="1" customWidth="1"/>
    <col min="6915" max="6915" width="4" style="2" bestFit="1" customWidth="1"/>
    <col min="6916" max="6916" width="11.875" style="2" customWidth="1"/>
    <col min="6917" max="6920" width="11.125" style="2" customWidth="1"/>
    <col min="6921" max="6921" width="11.75" style="2" customWidth="1"/>
    <col min="6922" max="6923" width="11.125" style="2" customWidth="1"/>
    <col min="6924" max="6924" width="4.875" style="2" customWidth="1"/>
    <col min="6925" max="7168" width="11.375" style="2"/>
    <col min="7169" max="7169" width="4.875" style="2" bestFit="1" customWidth="1"/>
    <col min="7170" max="7170" width="4.5" style="2" bestFit="1" customWidth="1"/>
    <col min="7171" max="7171" width="4" style="2" bestFit="1" customWidth="1"/>
    <col min="7172" max="7172" width="11.875" style="2" customWidth="1"/>
    <col min="7173" max="7176" width="11.125" style="2" customWidth="1"/>
    <col min="7177" max="7177" width="11.75" style="2" customWidth="1"/>
    <col min="7178" max="7179" width="11.125" style="2" customWidth="1"/>
    <col min="7180" max="7180" width="4.875" style="2" customWidth="1"/>
    <col min="7181" max="7424" width="11.375" style="2"/>
    <col min="7425" max="7425" width="4.875" style="2" bestFit="1" customWidth="1"/>
    <col min="7426" max="7426" width="4.5" style="2" bestFit="1" customWidth="1"/>
    <col min="7427" max="7427" width="4" style="2" bestFit="1" customWidth="1"/>
    <col min="7428" max="7428" width="11.875" style="2" customWidth="1"/>
    <col min="7429" max="7432" width="11.125" style="2" customWidth="1"/>
    <col min="7433" max="7433" width="11.75" style="2" customWidth="1"/>
    <col min="7434" max="7435" width="11.125" style="2" customWidth="1"/>
    <col min="7436" max="7436" width="4.875" style="2" customWidth="1"/>
    <col min="7437" max="7680" width="11.375" style="2"/>
    <col min="7681" max="7681" width="4.875" style="2" bestFit="1" customWidth="1"/>
    <col min="7682" max="7682" width="4.5" style="2" bestFit="1" customWidth="1"/>
    <col min="7683" max="7683" width="4" style="2" bestFit="1" customWidth="1"/>
    <col min="7684" max="7684" width="11.875" style="2" customWidth="1"/>
    <col min="7685" max="7688" width="11.125" style="2" customWidth="1"/>
    <col min="7689" max="7689" width="11.75" style="2" customWidth="1"/>
    <col min="7690" max="7691" width="11.125" style="2" customWidth="1"/>
    <col min="7692" max="7692" width="4.875" style="2" customWidth="1"/>
    <col min="7693" max="7936" width="11.375" style="2"/>
    <col min="7937" max="7937" width="4.875" style="2" bestFit="1" customWidth="1"/>
    <col min="7938" max="7938" width="4.5" style="2" bestFit="1" customWidth="1"/>
    <col min="7939" max="7939" width="4" style="2" bestFit="1" customWidth="1"/>
    <col min="7940" max="7940" width="11.875" style="2" customWidth="1"/>
    <col min="7941" max="7944" width="11.125" style="2" customWidth="1"/>
    <col min="7945" max="7945" width="11.75" style="2" customWidth="1"/>
    <col min="7946" max="7947" width="11.125" style="2" customWidth="1"/>
    <col min="7948" max="7948" width="4.875" style="2" customWidth="1"/>
    <col min="7949" max="8192" width="11.375" style="2"/>
    <col min="8193" max="8193" width="4.875" style="2" bestFit="1" customWidth="1"/>
    <col min="8194" max="8194" width="4.5" style="2" bestFit="1" customWidth="1"/>
    <col min="8195" max="8195" width="4" style="2" bestFit="1" customWidth="1"/>
    <col min="8196" max="8196" width="11.875" style="2" customWidth="1"/>
    <col min="8197" max="8200" width="11.125" style="2" customWidth="1"/>
    <col min="8201" max="8201" width="11.75" style="2" customWidth="1"/>
    <col min="8202" max="8203" width="11.125" style="2" customWidth="1"/>
    <col min="8204" max="8204" width="4.875" style="2" customWidth="1"/>
    <col min="8205" max="8448" width="11.375" style="2"/>
    <col min="8449" max="8449" width="4.875" style="2" bestFit="1" customWidth="1"/>
    <col min="8450" max="8450" width="4.5" style="2" bestFit="1" customWidth="1"/>
    <col min="8451" max="8451" width="4" style="2" bestFit="1" customWidth="1"/>
    <col min="8452" max="8452" width="11.875" style="2" customWidth="1"/>
    <col min="8453" max="8456" width="11.125" style="2" customWidth="1"/>
    <col min="8457" max="8457" width="11.75" style="2" customWidth="1"/>
    <col min="8458" max="8459" width="11.125" style="2" customWidth="1"/>
    <col min="8460" max="8460" width="4.875" style="2" customWidth="1"/>
    <col min="8461" max="8704" width="11.375" style="2"/>
    <col min="8705" max="8705" width="4.875" style="2" bestFit="1" customWidth="1"/>
    <col min="8706" max="8706" width="4.5" style="2" bestFit="1" customWidth="1"/>
    <col min="8707" max="8707" width="4" style="2" bestFit="1" customWidth="1"/>
    <col min="8708" max="8708" width="11.875" style="2" customWidth="1"/>
    <col min="8709" max="8712" width="11.125" style="2" customWidth="1"/>
    <col min="8713" max="8713" width="11.75" style="2" customWidth="1"/>
    <col min="8714" max="8715" width="11.125" style="2" customWidth="1"/>
    <col min="8716" max="8716" width="4.875" style="2" customWidth="1"/>
    <col min="8717" max="8960" width="11.375" style="2"/>
    <col min="8961" max="8961" width="4.875" style="2" bestFit="1" customWidth="1"/>
    <col min="8962" max="8962" width="4.5" style="2" bestFit="1" customWidth="1"/>
    <col min="8963" max="8963" width="4" style="2" bestFit="1" customWidth="1"/>
    <col min="8964" max="8964" width="11.875" style="2" customWidth="1"/>
    <col min="8965" max="8968" width="11.125" style="2" customWidth="1"/>
    <col min="8969" max="8969" width="11.75" style="2" customWidth="1"/>
    <col min="8970" max="8971" width="11.125" style="2" customWidth="1"/>
    <col min="8972" max="8972" width="4.875" style="2" customWidth="1"/>
    <col min="8973" max="9216" width="11.375" style="2"/>
    <col min="9217" max="9217" width="4.875" style="2" bestFit="1" customWidth="1"/>
    <col min="9218" max="9218" width="4.5" style="2" bestFit="1" customWidth="1"/>
    <col min="9219" max="9219" width="4" style="2" bestFit="1" customWidth="1"/>
    <col min="9220" max="9220" width="11.875" style="2" customWidth="1"/>
    <col min="9221" max="9224" width="11.125" style="2" customWidth="1"/>
    <col min="9225" max="9225" width="11.75" style="2" customWidth="1"/>
    <col min="9226" max="9227" width="11.125" style="2" customWidth="1"/>
    <col min="9228" max="9228" width="4.875" style="2" customWidth="1"/>
    <col min="9229" max="9472" width="11.375" style="2"/>
    <col min="9473" max="9473" width="4.875" style="2" bestFit="1" customWidth="1"/>
    <col min="9474" max="9474" width="4.5" style="2" bestFit="1" customWidth="1"/>
    <col min="9475" max="9475" width="4" style="2" bestFit="1" customWidth="1"/>
    <col min="9476" max="9476" width="11.875" style="2" customWidth="1"/>
    <col min="9477" max="9480" width="11.125" style="2" customWidth="1"/>
    <col min="9481" max="9481" width="11.75" style="2" customWidth="1"/>
    <col min="9482" max="9483" width="11.125" style="2" customWidth="1"/>
    <col min="9484" max="9484" width="4.875" style="2" customWidth="1"/>
    <col min="9485" max="9728" width="11.375" style="2"/>
    <col min="9729" max="9729" width="4.875" style="2" bestFit="1" customWidth="1"/>
    <col min="9730" max="9730" width="4.5" style="2" bestFit="1" customWidth="1"/>
    <col min="9731" max="9731" width="4" style="2" bestFit="1" customWidth="1"/>
    <col min="9732" max="9732" width="11.875" style="2" customWidth="1"/>
    <col min="9733" max="9736" width="11.125" style="2" customWidth="1"/>
    <col min="9737" max="9737" width="11.75" style="2" customWidth="1"/>
    <col min="9738" max="9739" width="11.125" style="2" customWidth="1"/>
    <col min="9740" max="9740" width="4.875" style="2" customWidth="1"/>
    <col min="9741" max="9984" width="11.375" style="2"/>
    <col min="9985" max="9985" width="4.875" style="2" bestFit="1" customWidth="1"/>
    <col min="9986" max="9986" width="4.5" style="2" bestFit="1" customWidth="1"/>
    <col min="9987" max="9987" width="4" style="2" bestFit="1" customWidth="1"/>
    <col min="9988" max="9988" width="11.875" style="2" customWidth="1"/>
    <col min="9989" max="9992" width="11.125" style="2" customWidth="1"/>
    <col min="9993" max="9993" width="11.75" style="2" customWidth="1"/>
    <col min="9994" max="9995" width="11.125" style="2" customWidth="1"/>
    <col min="9996" max="9996" width="4.875" style="2" customWidth="1"/>
    <col min="9997" max="10240" width="11.375" style="2"/>
    <col min="10241" max="10241" width="4.875" style="2" bestFit="1" customWidth="1"/>
    <col min="10242" max="10242" width="4.5" style="2" bestFit="1" customWidth="1"/>
    <col min="10243" max="10243" width="4" style="2" bestFit="1" customWidth="1"/>
    <col min="10244" max="10244" width="11.875" style="2" customWidth="1"/>
    <col min="10245" max="10248" width="11.125" style="2" customWidth="1"/>
    <col min="10249" max="10249" width="11.75" style="2" customWidth="1"/>
    <col min="10250" max="10251" width="11.125" style="2" customWidth="1"/>
    <col min="10252" max="10252" width="4.875" style="2" customWidth="1"/>
    <col min="10253" max="10496" width="11.375" style="2"/>
    <col min="10497" max="10497" width="4.875" style="2" bestFit="1" customWidth="1"/>
    <col min="10498" max="10498" width="4.5" style="2" bestFit="1" customWidth="1"/>
    <col min="10499" max="10499" width="4" style="2" bestFit="1" customWidth="1"/>
    <col min="10500" max="10500" width="11.875" style="2" customWidth="1"/>
    <col min="10501" max="10504" width="11.125" style="2" customWidth="1"/>
    <col min="10505" max="10505" width="11.75" style="2" customWidth="1"/>
    <col min="10506" max="10507" width="11.125" style="2" customWidth="1"/>
    <col min="10508" max="10508" width="4.875" style="2" customWidth="1"/>
    <col min="10509" max="10752" width="11.375" style="2"/>
    <col min="10753" max="10753" width="4.875" style="2" bestFit="1" customWidth="1"/>
    <col min="10754" max="10754" width="4.5" style="2" bestFit="1" customWidth="1"/>
    <col min="10755" max="10755" width="4" style="2" bestFit="1" customWidth="1"/>
    <col min="10756" max="10756" width="11.875" style="2" customWidth="1"/>
    <col min="10757" max="10760" width="11.125" style="2" customWidth="1"/>
    <col min="10761" max="10761" width="11.75" style="2" customWidth="1"/>
    <col min="10762" max="10763" width="11.125" style="2" customWidth="1"/>
    <col min="10764" max="10764" width="4.875" style="2" customWidth="1"/>
    <col min="10765" max="11008" width="11.375" style="2"/>
    <col min="11009" max="11009" width="4.875" style="2" bestFit="1" customWidth="1"/>
    <col min="11010" max="11010" width="4.5" style="2" bestFit="1" customWidth="1"/>
    <col min="11011" max="11011" width="4" style="2" bestFit="1" customWidth="1"/>
    <col min="11012" max="11012" width="11.875" style="2" customWidth="1"/>
    <col min="11013" max="11016" width="11.125" style="2" customWidth="1"/>
    <col min="11017" max="11017" width="11.75" style="2" customWidth="1"/>
    <col min="11018" max="11019" width="11.125" style="2" customWidth="1"/>
    <col min="11020" max="11020" width="4.875" style="2" customWidth="1"/>
    <col min="11021" max="11264" width="11.375" style="2"/>
    <col min="11265" max="11265" width="4.875" style="2" bestFit="1" customWidth="1"/>
    <col min="11266" max="11266" width="4.5" style="2" bestFit="1" customWidth="1"/>
    <col min="11267" max="11267" width="4" style="2" bestFit="1" customWidth="1"/>
    <col min="11268" max="11268" width="11.875" style="2" customWidth="1"/>
    <col min="11269" max="11272" width="11.125" style="2" customWidth="1"/>
    <col min="11273" max="11273" width="11.75" style="2" customWidth="1"/>
    <col min="11274" max="11275" width="11.125" style="2" customWidth="1"/>
    <col min="11276" max="11276" width="4.875" style="2" customWidth="1"/>
    <col min="11277" max="11520" width="11.375" style="2"/>
    <col min="11521" max="11521" width="4.875" style="2" bestFit="1" customWidth="1"/>
    <col min="11522" max="11522" width="4.5" style="2" bestFit="1" customWidth="1"/>
    <col min="11523" max="11523" width="4" style="2" bestFit="1" customWidth="1"/>
    <col min="11524" max="11524" width="11.875" style="2" customWidth="1"/>
    <col min="11525" max="11528" width="11.125" style="2" customWidth="1"/>
    <col min="11529" max="11529" width="11.75" style="2" customWidth="1"/>
    <col min="11530" max="11531" width="11.125" style="2" customWidth="1"/>
    <col min="11532" max="11532" width="4.875" style="2" customWidth="1"/>
    <col min="11533" max="11776" width="11.375" style="2"/>
    <col min="11777" max="11777" width="4.875" style="2" bestFit="1" customWidth="1"/>
    <col min="11778" max="11778" width="4.5" style="2" bestFit="1" customWidth="1"/>
    <col min="11779" max="11779" width="4" style="2" bestFit="1" customWidth="1"/>
    <col min="11780" max="11780" width="11.875" style="2" customWidth="1"/>
    <col min="11781" max="11784" width="11.125" style="2" customWidth="1"/>
    <col min="11785" max="11785" width="11.75" style="2" customWidth="1"/>
    <col min="11786" max="11787" width="11.125" style="2" customWidth="1"/>
    <col min="11788" max="11788" width="4.875" style="2" customWidth="1"/>
    <col min="11789" max="12032" width="11.375" style="2"/>
    <col min="12033" max="12033" width="4.875" style="2" bestFit="1" customWidth="1"/>
    <col min="12034" max="12034" width="4.5" style="2" bestFit="1" customWidth="1"/>
    <col min="12035" max="12035" width="4" style="2" bestFit="1" customWidth="1"/>
    <col min="12036" max="12036" width="11.875" style="2" customWidth="1"/>
    <col min="12037" max="12040" width="11.125" style="2" customWidth="1"/>
    <col min="12041" max="12041" width="11.75" style="2" customWidth="1"/>
    <col min="12042" max="12043" width="11.125" style="2" customWidth="1"/>
    <col min="12044" max="12044" width="4.875" style="2" customWidth="1"/>
    <col min="12045" max="12288" width="11.375" style="2"/>
    <col min="12289" max="12289" width="4.875" style="2" bestFit="1" customWidth="1"/>
    <col min="12290" max="12290" width="4.5" style="2" bestFit="1" customWidth="1"/>
    <col min="12291" max="12291" width="4" style="2" bestFit="1" customWidth="1"/>
    <col min="12292" max="12292" width="11.875" style="2" customWidth="1"/>
    <col min="12293" max="12296" width="11.125" style="2" customWidth="1"/>
    <col min="12297" max="12297" width="11.75" style="2" customWidth="1"/>
    <col min="12298" max="12299" width="11.125" style="2" customWidth="1"/>
    <col min="12300" max="12300" width="4.875" style="2" customWidth="1"/>
    <col min="12301" max="12544" width="11.375" style="2"/>
    <col min="12545" max="12545" width="4.875" style="2" bestFit="1" customWidth="1"/>
    <col min="12546" max="12546" width="4.5" style="2" bestFit="1" customWidth="1"/>
    <col min="12547" max="12547" width="4" style="2" bestFit="1" customWidth="1"/>
    <col min="12548" max="12548" width="11.875" style="2" customWidth="1"/>
    <col min="12549" max="12552" width="11.125" style="2" customWidth="1"/>
    <col min="12553" max="12553" width="11.75" style="2" customWidth="1"/>
    <col min="12554" max="12555" width="11.125" style="2" customWidth="1"/>
    <col min="12556" max="12556" width="4.875" style="2" customWidth="1"/>
    <col min="12557" max="12800" width="11.375" style="2"/>
    <col min="12801" max="12801" width="4.875" style="2" bestFit="1" customWidth="1"/>
    <col min="12802" max="12802" width="4.5" style="2" bestFit="1" customWidth="1"/>
    <col min="12803" max="12803" width="4" style="2" bestFit="1" customWidth="1"/>
    <col min="12804" max="12804" width="11.875" style="2" customWidth="1"/>
    <col min="12805" max="12808" width="11.125" style="2" customWidth="1"/>
    <col min="12809" max="12809" width="11.75" style="2" customWidth="1"/>
    <col min="12810" max="12811" width="11.125" style="2" customWidth="1"/>
    <col min="12812" max="12812" width="4.875" style="2" customWidth="1"/>
    <col min="12813" max="13056" width="11.375" style="2"/>
    <col min="13057" max="13057" width="4.875" style="2" bestFit="1" customWidth="1"/>
    <col min="13058" max="13058" width="4.5" style="2" bestFit="1" customWidth="1"/>
    <col min="13059" max="13059" width="4" style="2" bestFit="1" customWidth="1"/>
    <col min="13060" max="13060" width="11.875" style="2" customWidth="1"/>
    <col min="13061" max="13064" width="11.125" style="2" customWidth="1"/>
    <col min="13065" max="13065" width="11.75" style="2" customWidth="1"/>
    <col min="13066" max="13067" width="11.125" style="2" customWidth="1"/>
    <col min="13068" max="13068" width="4.875" style="2" customWidth="1"/>
    <col min="13069" max="13312" width="11.375" style="2"/>
    <col min="13313" max="13313" width="4.875" style="2" bestFit="1" customWidth="1"/>
    <col min="13314" max="13314" width="4.5" style="2" bestFit="1" customWidth="1"/>
    <col min="13315" max="13315" width="4" style="2" bestFit="1" customWidth="1"/>
    <col min="13316" max="13316" width="11.875" style="2" customWidth="1"/>
    <col min="13317" max="13320" width="11.125" style="2" customWidth="1"/>
    <col min="13321" max="13321" width="11.75" style="2" customWidth="1"/>
    <col min="13322" max="13323" width="11.125" style="2" customWidth="1"/>
    <col min="13324" max="13324" width="4.875" style="2" customWidth="1"/>
    <col min="13325" max="13568" width="11.375" style="2"/>
    <col min="13569" max="13569" width="4.875" style="2" bestFit="1" customWidth="1"/>
    <col min="13570" max="13570" width="4.5" style="2" bestFit="1" customWidth="1"/>
    <col min="13571" max="13571" width="4" style="2" bestFit="1" customWidth="1"/>
    <col min="13572" max="13572" width="11.875" style="2" customWidth="1"/>
    <col min="13573" max="13576" width="11.125" style="2" customWidth="1"/>
    <col min="13577" max="13577" width="11.75" style="2" customWidth="1"/>
    <col min="13578" max="13579" width="11.125" style="2" customWidth="1"/>
    <col min="13580" max="13580" width="4.875" style="2" customWidth="1"/>
    <col min="13581" max="13824" width="11.375" style="2"/>
    <col min="13825" max="13825" width="4.875" style="2" bestFit="1" customWidth="1"/>
    <col min="13826" max="13826" width="4.5" style="2" bestFit="1" customWidth="1"/>
    <col min="13827" max="13827" width="4" style="2" bestFit="1" customWidth="1"/>
    <col min="13828" max="13828" width="11.875" style="2" customWidth="1"/>
    <col min="13829" max="13832" width="11.125" style="2" customWidth="1"/>
    <col min="13833" max="13833" width="11.75" style="2" customWidth="1"/>
    <col min="13834" max="13835" width="11.125" style="2" customWidth="1"/>
    <col min="13836" max="13836" width="4.875" style="2" customWidth="1"/>
    <col min="13837" max="14080" width="11.375" style="2"/>
    <col min="14081" max="14081" width="4.875" style="2" bestFit="1" customWidth="1"/>
    <col min="14082" max="14082" width="4.5" style="2" bestFit="1" customWidth="1"/>
    <col min="14083" max="14083" width="4" style="2" bestFit="1" customWidth="1"/>
    <col min="14084" max="14084" width="11.875" style="2" customWidth="1"/>
    <col min="14085" max="14088" width="11.125" style="2" customWidth="1"/>
    <col min="14089" max="14089" width="11.75" style="2" customWidth="1"/>
    <col min="14090" max="14091" width="11.125" style="2" customWidth="1"/>
    <col min="14092" max="14092" width="4.875" style="2" customWidth="1"/>
    <col min="14093" max="14336" width="11.375" style="2"/>
    <col min="14337" max="14337" width="4.875" style="2" bestFit="1" customWidth="1"/>
    <col min="14338" max="14338" width="4.5" style="2" bestFit="1" customWidth="1"/>
    <col min="14339" max="14339" width="4" style="2" bestFit="1" customWidth="1"/>
    <col min="14340" max="14340" width="11.875" style="2" customWidth="1"/>
    <col min="14341" max="14344" width="11.125" style="2" customWidth="1"/>
    <col min="14345" max="14345" width="11.75" style="2" customWidth="1"/>
    <col min="14346" max="14347" width="11.125" style="2" customWidth="1"/>
    <col min="14348" max="14348" width="4.875" style="2" customWidth="1"/>
    <col min="14349" max="14592" width="11.375" style="2"/>
    <col min="14593" max="14593" width="4.875" style="2" bestFit="1" customWidth="1"/>
    <col min="14594" max="14594" width="4.5" style="2" bestFit="1" customWidth="1"/>
    <col min="14595" max="14595" width="4" style="2" bestFit="1" customWidth="1"/>
    <col min="14596" max="14596" width="11.875" style="2" customWidth="1"/>
    <col min="14597" max="14600" width="11.125" style="2" customWidth="1"/>
    <col min="14601" max="14601" width="11.75" style="2" customWidth="1"/>
    <col min="14602" max="14603" width="11.125" style="2" customWidth="1"/>
    <col min="14604" max="14604" width="4.875" style="2" customWidth="1"/>
    <col min="14605" max="14848" width="11.375" style="2"/>
    <col min="14849" max="14849" width="4.875" style="2" bestFit="1" customWidth="1"/>
    <col min="14850" max="14850" width="4.5" style="2" bestFit="1" customWidth="1"/>
    <col min="14851" max="14851" width="4" style="2" bestFit="1" customWidth="1"/>
    <col min="14852" max="14852" width="11.875" style="2" customWidth="1"/>
    <col min="14853" max="14856" width="11.125" style="2" customWidth="1"/>
    <col min="14857" max="14857" width="11.75" style="2" customWidth="1"/>
    <col min="14858" max="14859" width="11.125" style="2" customWidth="1"/>
    <col min="14860" max="14860" width="4.875" style="2" customWidth="1"/>
    <col min="14861" max="15104" width="11.375" style="2"/>
    <col min="15105" max="15105" width="4.875" style="2" bestFit="1" customWidth="1"/>
    <col min="15106" max="15106" width="4.5" style="2" bestFit="1" customWidth="1"/>
    <col min="15107" max="15107" width="4" style="2" bestFit="1" customWidth="1"/>
    <col min="15108" max="15108" width="11.875" style="2" customWidth="1"/>
    <col min="15109" max="15112" width="11.125" style="2" customWidth="1"/>
    <col min="15113" max="15113" width="11.75" style="2" customWidth="1"/>
    <col min="15114" max="15115" width="11.125" style="2" customWidth="1"/>
    <col min="15116" max="15116" width="4.875" style="2" customWidth="1"/>
    <col min="15117" max="15360" width="11.375" style="2"/>
    <col min="15361" max="15361" width="4.875" style="2" bestFit="1" customWidth="1"/>
    <col min="15362" max="15362" width="4.5" style="2" bestFit="1" customWidth="1"/>
    <col min="15363" max="15363" width="4" style="2" bestFit="1" customWidth="1"/>
    <col min="15364" max="15364" width="11.875" style="2" customWidth="1"/>
    <col min="15365" max="15368" width="11.125" style="2" customWidth="1"/>
    <col min="15369" max="15369" width="11.75" style="2" customWidth="1"/>
    <col min="15370" max="15371" width="11.125" style="2" customWidth="1"/>
    <col min="15372" max="15372" width="4.875" style="2" customWidth="1"/>
    <col min="15373" max="15616" width="11.375" style="2"/>
    <col min="15617" max="15617" width="4.875" style="2" bestFit="1" customWidth="1"/>
    <col min="15618" max="15618" width="4.5" style="2" bestFit="1" customWidth="1"/>
    <col min="15619" max="15619" width="4" style="2" bestFit="1" customWidth="1"/>
    <col min="15620" max="15620" width="11.875" style="2" customWidth="1"/>
    <col min="15621" max="15624" width="11.125" style="2" customWidth="1"/>
    <col min="15625" max="15625" width="11.75" style="2" customWidth="1"/>
    <col min="15626" max="15627" width="11.125" style="2" customWidth="1"/>
    <col min="15628" max="15628" width="4.875" style="2" customWidth="1"/>
    <col min="15629" max="15872" width="11.375" style="2"/>
    <col min="15873" max="15873" width="4.875" style="2" bestFit="1" customWidth="1"/>
    <col min="15874" max="15874" width="4.5" style="2" bestFit="1" customWidth="1"/>
    <col min="15875" max="15875" width="4" style="2" bestFit="1" customWidth="1"/>
    <col min="15876" max="15876" width="11.875" style="2" customWidth="1"/>
    <col min="15877" max="15880" width="11.125" style="2" customWidth="1"/>
    <col min="15881" max="15881" width="11.75" style="2" customWidth="1"/>
    <col min="15882" max="15883" width="11.125" style="2" customWidth="1"/>
    <col min="15884" max="15884" width="4.875" style="2" customWidth="1"/>
    <col min="15885" max="16128" width="11.375" style="2"/>
    <col min="16129" max="16129" width="4.875" style="2" bestFit="1" customWidth="1"/>
    <col min="16130" max="16130" width="4.5" style="2" bestFit="1" customWidth="1"/>
    <col min="16131" max="16131" width="4" style="2" bestFit="1" customWidth="1"/>
    <col min="16132" max="16132" width="11.875" style="2" customWidth="1"/>
    <col min="16133" max="16136" width="11.125" style="2" customWidth="1"/>
    <col min="16137" max="16137" width="11.75" style="2" customWidth="1"/>
    <col min="16138" max="16139" width="11.125" style="2" customWidth="1"/>
    <col min="16140" max="16140" width="4.875" style="2" customWidth="1"/>
    <col min="16141" max="16384" width="11.375" style="2"/>
  </cols>
  <sheetData>
    <row r="1" spans="1:11" ht="14.25" x14ac:dyDescent="0.15">
      <c r="A1" s="1" t="s">
        <v>0</v>
      </c>
    </row>
    <row r="2" spans="1:11" x14ac:dyDescent="0.15">
      <c r="C2" s="4"/>
      <c r="D2" s="4"/>
      <c r="E2" s="4"/>
      <c r="F2" s="4"/>
      <c r="G2" s="4"/>
      <c r="H2" s="5"/>
      <c r="I2" s="4"/>
      <c r="J2" s="4"/>
      <c r="K2" s="6" t="s">
        <v>1</v>
      </c>
    </row>
    <row r="3" spans="1:11" x14ac:dyDescent="0.15">
      <c r="A3" s="7" t="s">
        <v>2</v>
      </c>
      <c r="B3" s="7"/>
      <c r="C3" s="8"/>
      <c r="D3" s="9" t="s">
        <v>3</v>
      </c>
      <c r="E3" s="10"/>
      <c r="F3" s="10"/>
      <c r="G3" s="10"/>
      <c r="H3" s="11"/>
      <c r="I3" s="9" t="s">
        <v>4</v>
      </c>
      <c r="J3" s="10"/>
      <c r="K3" s="10"/>
    </row>
    <row r="4" spans="1:11" x14ac:dyDescent="0.15">
      <c r="A4" s="12"/>
      <c r="B4" s="12"/>
      <c r="C4" s="13"/>
      <c r="D4" s="14" t="s">
        <v>5</v>
      </c>
      <c r="E4" s="15" t="s">
        <v>6</v>
      </c>
      <c r="F4" s="16"/>
      <c r="G4" s="17"/>
      <c r="H4" s="18" t="s">
        <v>7</v>
      </c>
      <c r="I4" s="14" t="s">
        <v>5</v>
      </c>
      <c r="J4" s="14" t="s">
        <v>6</v>
      </c>
      <c r="K4" s="19" t="s">
        <v>7</v>
      </c>
    </row>
    <row r="5" spans="1:11" x14ac:dyDescent="0.15">
      <c r="A5" s="20"/>
      <c r="B5" s="20"/>
      <c r="C5" s="21"/>
      <c r="D5" s="22"/>
      <c r="E5" s="23"/>
      <c r="F5" s="24" t="s">
        <v>8</v>
      </c>
      <c r="G5" s="24" t="s">
        <v>9</v>
      </c>
      <c r="H5" s="25" t="s">
        <v>10</v>
      </c>
      <c r="I5" s="22"/>
      <c r="J5" s="22"/>
      <c r="K5" s="26" t="s">
        <v>10</v>
      </c>
    </row>
    <row r="6" spans="1:11" x14ac:dyDescent="0.15">
      <c r="C6" s="27"/>
      <c r="D6" s="28"/>
      <c r="E6" s="29"/>
      <c r="F6" s="29"/>
      <c r="G6" s="29"/>
      <c r="H6" s="30"/>
      <c r="I6" s="29"/>
      <c r="J6" s="29"/>
      <c r="K6" s="30"/>
    </row>
    <row r="7" spans="1:11" hidden="1" x14ac:dyDescent="0.15">
      <c r="A7" s="31" t="s">
        <v>11</v>
      </c>
      <c r="B7" s="2">
        <v>14</v>
      </c>
      <c r="C7" s="32" t="s">
        <v>2</v>
      </c>
      <c r="D7" s="33">
        <v>2319494</v>
      </c>
      <c r="E7" s="34" t="s">
        <v>12</v>
      </c>
      <c r="F7" s="34" t="s">
        <v>12</v>
      </c>
      <c r="G7" s="34" t="s">
        <v>12</v>
      </c>
      <c r="H7" s="35" t="s">
        <v>12</v>
      </c>
      <c r="I7" s="36">
        <v>477752</v>
      </c>
      <c r="J7" s="34" t="s">
        <v>12</v>
      </c>
      <c r="K7" s="35" t="s">
        <v>12</v>
      </c>
    </row>
    <row r="8" spans="1:11" hidden="1" x14ac:dyDescent="0.15">
      <c r="A8" s="31" t="s">
        <v>13</v>
      </c>
      <c r="B8" s="2">
        <v>5</v>
      </c>
      <c r="C8" s="32" t="s">
        <v>2</v>
      </c>
      <c r="D8" s="33">
        <v>2567413</v>
      </c>
      <c r="E8" s="36">
        <f>SUM(F8:G8)</f>
        <v>247919</v>
      </c>
      <c r="F8" s="36">
        <v>172281</v>
      </c>
      <c r="G8" s="36">
        <v>75638</v>
      </c>
      <c r="H8" s="3">
        <v>10.7</v>
      </c>
      <c r="I8" s="36">
        <v>521146</v>
      </c>
      <c r="J8" s="36">
        <v>43394</v>
      </c>
      <c r="K8" s="3">
        <v>9.1</v>
      </c>
    </row>
    <row r="9" spans="1:11" hidden="1" x14ac:dyDescent="0.15">
      <c r="A9" s="31" t="s">
        <v>13</v>
      </c>
      <c r="B9" s="2">
        <v>10</v>
      </c>
      <c r="C9" s="32" t="s">
        <v>2</v>
      </c>
      <c r="D9" s="33">
        <v>2862701</v>
      </c>
      <c r="E9" s="36">
        <f>SUM(F9:G9)</f>
        <v>295288</v>
      </c>
      <c r="F9" s="36">
        <v>192016</v>
      </c>
      <c r="G9" s="36">
        <v>103272</v>
      </c>
      <c r="H9" s="3">
        <f>ROUND(E9/D8*100,2)</f>
        <v>11.5</v>
      </c>
      <c r="I9" s="36">
        <v>569717</v>
      </c>
      <c r="J9" s="36">
        <f>I9-I8</f>
        <v>48571</v>
      </c>
      <c r="K9" s="3">
        <f>ROUND(J9/I8*100,2)</f>
        <v>9.32</v>
      </c>
    </row>
    <row r="10" spans="1:11" hidden="1" x14ac:dyDescent="0.15">
      <c r="A10" s="31" t="s">
        <v>13</v>
      </c>
      <c r="B10" s="2">
        <v>15</v>
      </c>
      <c r="C10" s="32" t="s">
        <v>2</v>
      </c>
      <c r="D10" s="33">
        <v>3166592</v>
      </c>
      <c r="E10" s="36">
        <f>SUM(F10:G10)</f>
        <v>303891</v>
      </c>
      <c r="F10" s="36">
        <v>185550</v>
      </c>
      <c r="G10" s="36">
        <v>118341</v>
      </c>
      <c r="H10" s="3">
        <f>ROUND(E10/D9*100,2)</f>
        <v>10.62</v>
      </c>
      <c r="I10" s="36">
        <v>627106</v>
      </c>
      <c r="J10" s="36">
        <f>I10-I9</f>
        <v>57389</v>
      </c>
      <c r="K10" s="3">
        <f>ROUND(J10/I9*100,2)</f>
        <v>10.07</v>
      </c>
    </row>
    <row r="11" spans="1:11" hidden="1" x14ac:dyDescent="0.15">
      <c r="A11" s="31" t="s">
        <v>13</v>
      </c>
      <c r="B11" s="2">
        <v>22</v>
      </c>
      <c r="C11" s="32" t="s">
        <v>2</v>
      </c>
      <c r="D11" s="33">
        <v>3122902</v>
      </c>
      <c r="E11" s="31" t="s">
        <v>14</v>
      </c>
      <c r="F11" s="36">
        <v>253429</v>
      </c>
      <c r="G11" s="31" t="s">
        <v>15</v>
      </c>
      <c r="H11" s="35" t="s">
        <v>16</v>
      </c>
      <c r="I11" s="36">
        <v>649184</v>
      </c>
      <c r="J11" s="36">
        <f>I11-I10</f>
        <v>22078</v>
      </c>
      <c r="K11" s="3">
        <f>ROUND(J11/I10*100,2)</f>
        <v>3.52</v>
      </c>
    </row>
    <row r="12" spans="1:11" hidden="1" x14ac:dyDescent="0.15">
      <c r="A12" s="31"/>
      <c r="C12" s="32"/>
      <c r="D12" s="33"/>
      <c r="E12" s="31"/>
      <c r="F12" s="36"/>
      <c r="G12" s="31"/>
      <c r="H12" s="35"/>
      <c r="I12" s="36"/>
      <c r="J12" s="36"/>
    </row>
    <row r="13" spans="1:11" hidden="1" x14ac:dyDescent="0.15">
      <c r="A13" s="31" t="s">
        <v>13</v>
      </c>
      <c r="B13" s="2">
        <v>25</v>
      </c>
      <c r="C13" s="32" t="s">
        <v>2</v>
      </c>
      <c r="D13" s="33">
        <v>3390585</v>
      </c>
      <c r="E13" s="36">
        <f t="shared" ref="E13:E22" si="0">SUM(F13:G13)</f>
        <v>267683</v>
      </c>
      <c r="F13" s="36">
        <v>199911</v>
      </c>
      <c r="G13" s="36">
        <v>67772</v>
      </c>
      <c r="H13" s="3">
        <f>ROUND(E13/D11*100,2)</f>
        <v>8.57</v>
      </c>
      <c r="I13" s="36">
        <v>680837</v>
      </c>
      <c r="J13" s="36">
        <f>I13-I11</f>
        <v>31653</v>
      </c>
      <c r="K13" s="3">
        <f>ROUND(J13/I11*100,2)</f>
        <v>4.88</v>
      </c>
    </row>
    <row r="14" spans="1:11" hidden="1" x14ac:dyDescent="0.15">
      <c r="A14" s="31" t="s">
        <v>13</v>
      </c>
      <c r="B14" s="2">
        <v>30</v>
      </c>
      <c r="C14" s="32" t="s">
        <v>2</v>
      </c>
      <c r="D14" s="33">
        <v>3769209</v>
      </c>
      <c r="E14" s="36">
        <f t="shared" si="0"/>
        <v>378624</v>
      </c>
      <c r="F14" s="36">
        <v>212413</v>
      </c>
      <c r="G14" s="36">
        <v>166211</v>
      </c>
      <c r="H14" s="3">
        <f>ROUND(E14/D13*100,2)</f>
        <v>11.17</v>
      </c>
      <c r="I14" s="36">
        <v>748928</v>
      </c>
      <c r="J14" s="36">
        <f>I14-I13</f>
        <v>68091</v>
      </c>
      <c r="K14" s="3">
        <f>ROUND(J14/I13*100,2)</f>
        <v>10</v>
      </c>
    </row>
    <row r="15" spans="1:11" hidden="1" x14ac:dyDescent="0.15">
      <c r="A15" s="31" t="s">
        <v>13</v>
      </c>
      <c r="B15" s="2">
        <v>35</v>
      </c>
      <c r="C15" s="37" t="s">
        <v>2</v>
      </c>
      <c r="D15" s="33">
        <v>4206313</v>
      </c>
      <c r="E15" s="36">
        <f t="shared" si="0"/>
        <v>108822</v>
      </c>
      <c r="F15" s="36">
        <v>39785</v>
      </c>
      <c r="G15" s="36">
        <v>69037</v>
      </c>
      <c r="H15" s="3">
        <v>2.66</v>
      </c>
      <c r="I15" s="36">
        <v>896622</v>
      </c>
      <c r="J15" s="36">
        <v>45039</v>
      </c>
      <c r="K15" s="3">
        <v>5.29</v>
      </c>
    </row>
    <row r="16" spans="1:11" hidden="1" x14ac:dyDescent="0.15">
      <c r="A16" s="31" t="s">
        <v>13</v>
      </c>
      <c r="B16" s="2">
        <v>36</v>
      </c>
      <c r="C16" s="37" t="s">
        <v>2</v>
      </c>
      <c r="D16" s="33">
        <v>4308387</v>
      </c>
      <c r="E16" s="36">
        <f t="shared" si="0"/>
        <v>102074</v>
      </c>
      <c r="F16" s="36">
        <v>44741</v>
      </c>
      <c r="G16" s="36">
        <v>57333</v>
      </c>
      <c r="H16" s="3">
        <f t="shared" ref="H16:H22" si="1">ROUND(E16/D15*100,2)</f>
        <v>2.4300000000000002</v>
      </c>
      <c r="I16" s="36">
        <v>935986</v>
      </c>
      <c r="J16" s="36">
        <f t="shared" ref="J16:J22" si="2">I16-I15</f>
        <v>39364</v>
      </c>
      <c r="K16" s="3">
        <f t="shared" ref="K16:K22" si="3">ROUND(J16/I15*100,2)</f>
        <v>4.3899999999999997</v>
      </c>
    </row>
    <row r="17" spans="1:11" hidden="1" x14ac:dyDescent="0.15">
      <c r="A17" s="31" t="s">
        <v>13</v>
      </c>
      <c r="B17" s="2">
        <v>37</v>
      </c>
      <c r="C17" s="37" t="s">
        <v>2</v>
      </c>
      <c r="D17" s="33">
        <v>4419201</v>
      </c>
      <c r="E17" s="36">
        <f t="shared" si="0"/>
        <v>110814</v>
      </c>
      <c r="F17" s="36">
        <v>48657</v>
      </c>
      <c r="G17" s="36">
        <v>62157</v>
      </c>
      <c r="H17" s="3">
        <f t="shared" si="1"/>
        <v>2.57</v>
      </c>
      <c r="I17" s="36">
        <v>979297</v>
      </c>
      <c r="J17" s="36">
        <f t="shared" si="2"/>
        <v>43311</v>
      </c>
      <c r="K17" s="3">
        <f t="shared" si="3"/>
        <v>4.63</v>
      </c>
    </row>
    <row r="18" spans="1:11" hidden="1" x14ac:dyDescent="0.15">
      <c r="A18" s="31" t="s">
        <v>13</v>
      </c>
      <c r="B18" s="2">
        <v>38</v>
      </c>
      <c r="C18" s="37" t="s">
        <v>2</v>
      </c>
      <c r="D18" s="36">
        <v>4539689</v>
      </c>
      <c r="E18" s="36">
        <f t="shared" si="0"/>
        <v>120488</v>
      </c>
      <c r="F18" s="36">
        <v>56907</v>
      </c>
      <c r="G18" s="36">
        <v>63581</v>
      </c>
      <c r="H18" s="3">
        <f t="shared" si="1"/>
        <v>2.73</v>
      </c>
      <c r="I18" s="36">
        <v>1024865</v>
      </c>
      <c r="J18" s="36">
        <f t="shared" si="2"/>
        <v>45568</v>
      </c>
      <c r="K18" s="3">
        <f t="shared" si="3"/>
        <v>4.6500000000000004</v>
      </c>
    </row>
    <row r="19" spans="1:11" hidden="1" x14ac:dyDescent="0.15">
      <c r="A19" s="31" t="s">
        <v>13</v>
      </c>
      <c r="B19" s="2">
        <v>39</v>
      </c>
      <c r="C19" s="37" t="s">
        <v>2</v>
      </c>
      <c r="D19" s="36">
        <v>4674058</v>
      </c>
      <c r="E19" s="36">
        <f t="shared" si="0"/>
        <v>134369</v>
      </c>
      <c r="F19" s="36">
        <v>61103</v>
      </c>
      <c r="G19" s="36">
        <v>73266</v>
      </c>
      <c r="H19" s="3">
        <f t="shared" si="1"/>
        <v>2.96</v>
      </c>
      <c r="I19" s="36">
        <v>1075208</v>
      </c>
      <c r="J19" s="36">
        <f t="shared" si="2"/>
        <v>50343</v>
      </c>
      <c r="K19" s="3">
        <f t="shared" si="3"/>
        <v>4.91</v>
      </c>
    </row>
    <row r="20" spans="1:11" hidden="1" x14ac:dyDescent="0.15">
      <c r="A20" s="31" t="s">
        <v>13</v>
      </c>
      <c r="B20" s="2">
        <v>40</v>
      </c>
      <c r="C20" s="37" t="s">
        <v>2</v>
      </c>
      <c r="D20" s="36">
        <v>4798653</v>
      </c>
      <c r="E20" s="36">
        <f t="shared" si="0"/>
        <v>124595</v>
      </c>
      <c r="F20" s="36">
        <v>69583</v>
      </c>
      <c r="G20" s="36">
        <v>55012</v>
      </c>
      <c r="H20" s="3">
        <f t="shared" si="1"/>
        <v>2.67</v>
      </c>
      <c r="I20" s="36">
        <v>1126554</v>
      </c>
      <c r="J20" s="36">
        <f t="shared" si="2"/>
        <v>51346</v>
      </c>
      <c r="K20" s="3">
        <f t="shared" si="3"/>
        <v>4.78</v>
      </c>
    </row>
    <row r="21" spans="1:11" hidden="1" x14ac:dyDescent="0.15">
      <c r="A21" s="31" t="s">
        <v>13</v>
      </c>
      <c r="B21" s="2">
        <v>41</v>
      </c>
      <c r="C21" s="37" t="s">
        <v>2</v>
      </c>
      <c r="D21" s="36">
        <v>4887768</v>
      </c>
      <c r="E21" s="36">
        <f t="shared" si="0"/>
        <v>89115</v>
      </c>
      <c r="F21" s="36">
        <v>50928</v>
      </c>
      <c r="G21" s="36">
        <v>38187</v>
      </c>
      <c r="H21" s="3">
        <f t="shared" si="1"/>
        <v>1.86</v>
      </c>
      <c r="I21" s="36">
        <v>1174967</v>
      </c>
      <c r="J21" s="36">
        <f t="shared" si="2"/>
        <v>48413</v>
      </c>
      <c r="K21" s="3">
        <f t="shared" si="3"/>
        <v>4.3</v>
      </c>
    </row>
    <row r="22" spans="1:11" hidden="1" x14ac:dyDescent="0.15">
      <c r="A22" s="31" t="s">
        <v>13</v>
      </c>
      <c r="B22" s="2">
        <v>42</v>
      </c>
      <c r="C22" s="37" t="s">
        <v>2</v>
      </c>
      <c r="D22" s="36">
        <v>5008004</v>
      </c>
      <c r="E22" s="36">
        <f t="shared" si="0"/>
        <v>120236</v>
      </c>
      <c r="F22" s="36">
        <v>75160</v>
      </c>
      <c r="G22" s="36">
        <v>45076</v>
      </c>
      <c r="H22" s="3">
        <f t="shared" si="1"/>
        <v>2.46</v>
      </c>
      <c r="I22" s="36">
        <v>1226487</v>
      </c>
      <c r="J22" s="36">
        <f t="shared" si="2"/>
        <v>51520</v>
      </c>
      <c r="K22" s="3">
        <f t="shared" si="3"/>
        <v>4.38</v>
      </c>
    </row>
    <row r="23" spans="1:11" hidden="1" x14ac:dyDescent="0.15">
      <c r="A23" s="31" t="s">
        <v>13</v>
      </c>
      <c r="B23" s="2">
        <v>44</v>
      </c>
      <c r="C23" s="37" t="s">
        <v>17</v>
      </c>
      <c r="D23" s="36">
        <v>5249622</v>
      </c>
      <c r="E23" s="36">
        <v>125420</v>
      </c>
      <c r="F23" s="36">
        <v>82970</v>
      </c>
      <c r="G23" s="36">
        <v>42450</v>
      </c>
      <c r="H23" s="3">
        <v>2.4500000000000002</v>
      </c>
      <c r="I23" s="36">
        <v>1329005</v>
      </c>
      <c r="J23" s="36">
        <v>51760</v>
      </c>
      <c r="K23" s="3">
        <v>4.05</v>
      </c>
    </row>
    <row r="24" spans="1:11" x14ac:dyDescent="0.15">
      <c r="A24" s="31" t="s">
        <v>13</v>
      </c>
      <c r="B24" s="2">
        <v>45</v>
      </c>
      <c r="C24" s="37" t="s">
        <v>17</v>
      </c>
      <c r="D24" s="36">
        <v>5386163</v>
      </c>
      <c r="E24" s="36">
        <v>136541</v>
      </c>
      <c r="F24" s="36">
        <v>84480</v>
      </c>
      <c r="G24" s="36">
        <v>52061</v>
      </c>
      <c r="H24" s="3">
        <v>2.6</v>
      </c>
      <c r="I24" s="36">
        <v>1383184</v>
      </c>
      <c r="J24" s="36">
        <v>54179</v>
      </c>
      <c r="K24" s="3">
        <v>4.08</v>
      </c>
    </row>
    <row r="25" spans="1:11" x14ac:dyDescent="0.15">
      <c r="A25" s="31"/>
      <c r="B25" s="2">
        <v>46</v>
      </c>
      <c r="C25" s="32"/>
      <c r="D25" s="36">
        <v>5517601</v>
      </c>
      <c r="E25" s="36">
        <v>131438</v>
      </c>
      <c r="F25" s="36">
        <v>91746</v>
      </c>
      <c r="G25" s="36">
        <v>39692</v>
      </c>
      <c r="H25" s="3">
        <v>2.44</v>
      </c>
      <c r="I25" s="36">
        <v>1447675</v>
      </c>
      <c r="J25" s="36">
        <v>64491</v>
      </c>
      <c r="K25" s="3">
        <v>4.66</v>
      </c>
    </row>
    <row r="26" spans="1:11" x14ac:dyDescent="0.15">
      <c r="A26" s="31"/>
      <c r="B26" s="2">
        <v>47</v>
      </c>
      <c r="C26" s="32"/>
      <c r="D26" s="36">
        <v>5634551</v>
      </c>
      <c r="E26" s="36">
        <v>116950</v>
      </c>
      <c r="F26" s="36">
        <v>94780</v>
      </c>
      <c r="G26" s="36">
        <v>22170</v>
      </c>
      <c r="H26" s="3">
        <v>2.12</v>
      </c>
      <c r="I26" s="36">
        <v>1497178</v>
      </c>
      <c r="J26" s="36">
        <v>49503</v>
      </c>
      <c r="K26" s="3">
        <v>3.42</v>
      </c>
    </row>
    <row r="27" spans="1:11" x14ac:dyDescent="0.15">
      <c r="A27" s="31"/>
      <c r="B27" s="2">
        <v>48</v>
      </c>
      <c r="C27" s="32"/>
      <c r="D27" s="36">
        <v>5751617</v>
      </c>
      <c r="E27" s="36">
        <v>117066</v>
      </c>
      <c r="F27" s="36">
        <v>95443</v>
      </c>
      <c r="G27" s="36">
        <v>21623</v>
      </c>
      <c r="H27" s="3">
        <v>2.08</v>
      </c>
      <c r="I27" s="36">
        <v>1541584</v>
      </c>
      <c r="J27" s="36">
        <v>44406</v>
      </c>
      <c r="K27" s="3">
        <v>2.97</v>
      </c>
    </row>
    <row r="28" spans="1:11" x14ac:dyDescent="0.15">
      <c r="A28" s="31"/>
      <c r="B28" s="2">
        <v>49</v>
      </c>
      <c r="C28" s="32"/>
      <c r="D28" s="36">
        <v>5851020</v>
      </c>
      <c r="E28" s="36">
        <v>99403</v>
      </c>
      <c r="F28" s="36">
        <v>91893</v>
      </c>
      <c r="G28" s="36">
        <v>7510</v>
      </c>
      <c r="H28" s="3">
        <v>1.73</v>
      </c>
      <c r="I28" s="36">
        <v>1581652</v>
      </c>
      <c r="J28" s="36">
        <v>40068</v>
      </c>
      <c r="K28" s="3">
        <v>2.6</v>
      </c>
    </row>
    <row r="29" spans="1:11" x14ac:dyDescent="0.15">
      <c r="A29" s="31"/>
      <c r="C29" s="32"/>
      <c r="D29" s="36"/>
      <c r="E29" s="36"/>
      <c r="F29" s="36"/>
      <c r="G29" s="36"/>
      <c r="I29" s="36"/>
      <c r="J29" s="36"/>
    </row>
    <row r="30" spans="1:11" x14ac:dyDescent="0.15">
      <c r="A30" s="31"/>
      <c r="B30" s="2">
        <v>50</v>
      </c>
      <c r="C30" s="32"/>
      <c r="D30" s="36">
        <v>5923569</v>
      </c>
      <c r="E30" s="36">
        <v>72549</v>
      </c>
      <c r="F30" s="36">
        <v>84207</v>
      </c>
      <c r="G30" s="34" t="s">
        <v>18</v>
      </c>
      <c r="H30" s="3">
        <v>1.24</v>
      </c>
      <c r="I30" s="36">
        <v>1619043</v>
      </c>
      <c r="J30" s="36">
        <v>37391</v>
      </c>
      <c r="K30" s="3">
        <v>2.36</v>
      </c>
    </row>
    <row r="31" spans="1:11" x14ac:dyDescent="0.15">
      <c r="A31" s="31"/>
      <c r="B31" s="2">
        <v>51</v>
      </c>
      <c r="C31" s="32"/>
      <c r="D31" s="36">
        <v>5989640</v>
      </c>
      <c r="E31" s="36">
        <v>66071</v>
      </c>
      <c r="F31" s="36">
        <v>76826</v>
      </c>
      <c r="G31" s="31" t="s">
        <v>19</v>
      </c>
      <c r="H31" s="3">
        <v>1.1200000000000001</v>
      </c>
      <c r="I31" s="36">
        <v>1649104</v>
      </c>
      <c r="J31" s="36">
        <v>30061</v>
      </c>
      <c r="K31" s="3">
        <v>1.86</v>
      </c>
    </row>
    <row r="32" spans="1:11" x14ac:dyDescent="0.15">
      <c r="A32" s="31"/>
      <c r="B32" s="2">
        <v>52</v>
      </c>
      <c r="C32" s="32"/>
      <c r="D32" s="36">
        <v>6055848</v>
      </c>
      <c r="E32" s="36">
        <v>66208</v>
      </c>
      <c r="F32" s="36">
        <v>71412</v>
      </c>
      <c r="G32" s="31" t="s">
        <v>20</v>
      </c>
      <c r="H32" s="3">
        <v>1.1100000000000001</v>
      </c>
      <c r="I32" s="36">
        <v>1679337</v>
      </c>
      <c r="J32" s="36">
        <v>30233</v>
      </c>
      <c r="K32" s="3">
        <v>1.83</v>
      </c>
    </row>
    <row r="33" spans="1:11" x14ac:dyDescent="0.15">
      <c r="A33" s="31"/>
      <c r="B33" s="2">
        <v>53</v>
      </c>
      <c r="C33" s="32"/>
      <c r="D33" s="36">
        <v>6117273</v>
      </c>
      <c r="E33" s="36">
        <v>61425</v>
      </c>
      <c r="F33" s="36">
        <v>66958</v>
      </c>
      <c r="G33" s="31" t="s">
        <v>21</v>
      </c>
      <c r="H33" s="3">
        <v>1.01</v>
      </c>
      <c r="I33" s="36">
        <v>1708229</v>
      </c>
      <c r="J33" s="36">
        <v>28892</v>
      </c>
      <c r="K33" s="3">
        <v>1.72</v>
      </c>
    </row>
    <row r="34" spans="1:11" x14ac:dyDescent="0.15">
      <c r="A34" s="31"/>
      <c r="B34" s="2">
        <v>54</v>
      </c>
      <c r="C34" s="32"/>
      <c r="D34" s="36">
        <v>6172192</v>
      </c>
      <c r="E34" s="36">
        <v>54919</v>
      </c>
      <c r="F34" s="36">
        <v>62720</v>
      </c>
      <c r="G34" s="31" t="s">
        <v>22</v>
      </c>
      <c r="H34" s="3">
        <v>0.9</v>
      </c>
      <c r="I34" s="36">
        <v>1736308</v>
      </c>
      <c r="J34" s="36">
        <v>28079</v>
      </c>
      <c r="K34" s="3">
        <v>1.64</v>
      </c>
    </row>
    <row r="35" spans="1:11" x14ac:dyDescent="0.15">
      <c r="A35" s="31"/>
      <c r="C35" s="32"/>
      <c r="D35" s="36"/>
      <c r="E35" s="36"/>
      <c r="F35" s="36"/>
      <c r="G35" s="31"/>
      <c r="I35" s="36"/>
      <c r="J35" s="36"/>
    </row>
    <row r="36" spans="1:11" x14ac:dyDescent="0.15">
      <c r="A36" s="31"/>
      <c r="B36" s="2">
        <v>55</v>
      </c>
      <c r="C36" s="32"/>
      <c r="D36" s="36">
        <v>6221638</v>
      </c>
      <c r="E36" s="36">
        <v>49446</v>
      </c>
      <c r="F36" s="36">
        <v>58380</v>
      </c>
      <c r="G36" s="31" t="s">
        <v>23</v>
      </c>
      <c r="H36" s="3">
        <v>0.8</v>
      </c>
      <c r="I36" s="36">
        <v>1878100</v>
      </c>
      <c r="J36" s="36">
        <v>141792</v>
      </c>
      <c r="K36" s="3">
        <v>8.17</v>
      </c>
    </row>
    <row r="37" spans="1:11" x14ac:dyDescent="0.15">
      <c r="A37" s="31"/>
      <c r="B37" s="2">
        <v>56</v>
      </c>
      <c r="C37" s="32"/>
      <c r="D37" s="36">
        <v>6265276</v>
      </c>
      <c r="E37" s="36">
        <v>43638</v>
      </c>
      <c r="F37" s="36">
        <v>53990</v>
      </c>
      <c r="G37" s="31" t="s">
        <v>24</v>
      </c>
      <c r="H37" s="3">
        <v>0.7</v>
      </c>
      <c r="I37" s="36">
        <v>1896301</v>
      </c>
      <c r="J37" s="36">
        <v>18201</v>
      </c>
      <c r="K37" s="3">
        <v>0.97</v>
      </c>
    </row>
    <row r="38" spans="1:11" x14ac:dyDescent="0.15">
      <c r="A38" s="31"/>
      <c r="B38" s="2">
        <v>57</v>
      </c>
      <c r="C38" s="32"/>
      <c r="D38" s="36">
        <v>6309042</v>
      </c>
      <c r="E38" s="36">
        <v>43766</v>
      </c>
      <c r="F38" s="36">
        <v>52089</v>
      </c>
      <c r="G38" s="31" t="s">
        <v>25</v>
      </c>
      <c r="H38" s="3">
        <v>0.7</v>
      </c>
      <c r="I38" s="36">
        <v>1915078</v>
      </c>
      <c r="J38" s="36">
        <v>18777</v>
      </c>
      <c r="K38" s="3">
        <v>0.99</v>
      </c>
    </row>
    <row r="39" spans="1:11" x14ac:dyDescent="0.15">
      <c r="A39" s="31"/>
      <c r="B39" s="2">
        <v>58</v>
      </c>
      <c r="C39" s="32"/>
      <c r="D39" s="36">
        <v>6353587</v>
      </c>
      <c r="E39" s="36">
        <v>44545</v>
      </c>
      <c r="F39" s="36">
        <v>51107</v>
      </c>
      <c r="G39" s="31" t="s">
        <v>26</v>
      </c>
      <c r="H39" s="3">
        <v>0.71</v>
      </c>
      <c r="I39" s="36">
        <v>1935255</v>
      </c>
      <c r="J39" s="36">
        <v>20177</v>
      </c>
      <c r="K39" s="3">
        <v>1.05</v>
      </c>
    </row>
    <row r="40" spans="1:11" x14ac:dyDescent="0.15">
      <c r="A40" s="31"/>
      <c r="B40" s="2">
        <v>59</v>
      </c>
      <c r="C40" s="32"/>
      <c r="D40" s="36">
        <v>6400912</v>
      </c>
      <c r="E40" s="36">
        <v>47325</v>
      </c>
      <c r="F40" s="36">
        <v>51115</v>
      </c>
      <c r="G40" s="31" t="s">
        <v>27</v>
      </c>
      <c r="H40" s="3">
        <v>0.74</v>
      </c>
      <c r="I40" s="36">
        <v>1957634</v>
      </c>
      <c r="J40" s="36">
        <v>22379</v>
      </c>
      <c r="K40" s="3">
        <v>1.1599999999999999</v>
      </c>
    </row>
    <row r="41" spans="1:11" x14ac:dyDescent="0.15">
      <c r="A41" s="31"/>
      <c r="C41" s="32"/>
      <c r="D41" s="36"/>
      <c r="E41" s="36"/>
      <c r="F41" s="36"/>
      <c r="G41" s="31"/>
      <c r="I41" s="36"/>
      <c r="J41" s="36"/>
    </row>
    <row r="42" spans="1:11" x14ac:dyDescent="0.15">
      <c r="A42" s="31"/>
      <c r="B42" s="2">
        <v>60</v>
      </c>
      <c r="C42" s="32"/>
      <c r="D42" s="36">
        <v>6455172</v>
      </c>
      <c r="E42" s="36">
        <v>54260</v>
      </c>
      <c r="F42" s="36">
        <v>48929</v>
      </c>
      <c r="G42" s="31">
        <v>5331</v>
      </c>
      <c r="H42" s="3">
        <v>0.85</v>
      </c>
      <c r="I42" s="36">
        <v>1985108</v>
      </c>
      <c r="J42" s="36">
        <v>27474</v>
      </c>
      <c r="K42" s="3">
        <v>1.4</v>
      </c>
    </row>
    <row r="43" spans="1:11" x14ac:dyDescent="0.15">
      <c r="A43" s="31"/>
      <c r="B43" s="2">
        <v>61</v>
      </c>
      <c r="C43" s="32"/>
      <c r="D43" s="36">
        <v>6509115</v>
      </c>
      <c r="E43" s="36">
        <v>53943</v>
      </c>
      <c r="F43" s="36">
        <v>43921</v>
      </c>
      <c r="G43" s="36">
        <v>10022</v>
      </c>
      <c r="H43" s="3">
        <v>0.84</v>
      </c>
      <c r="I43" s="36">
        <v>2020046</v>
      </c>
      <c r="J43" s="36">
        <v>34938</v>
      </c>
      <c r="K43" s="3">
        <v>1.76</v>
      </c>
    </row>
    <row r="44" spans="1:11" x14ac:dyDescent="0.15">
      <c r="A44" s="31"/>
      <c r="B44" s="2">
        <v>62</v>
      </c>
      <c r="C44" s="32"/>
      <c r="D44" s="36">
        <v>6560200</v>
      </c>
      <c r="E44" s="36">
        <v>51085</v>
      </c>
      <c r="F44" s="36">
        <v>44209</v>
      </c>
      <c r="G44" s="36">
        <v>6876</v>
      </c>
      <c r="H44" s="3">
        <v>0.78</v>
      </c>
      <c r="I44" s="36">
        <v>2054089</v>
      </c>
      <c r="J44" s="36">
        <v>34043</v>
      </c>
      <c r="K44" s="3">
        <v>1.69</v>
      </c>
    </row>
    <row r="45" spans="1:11" x14ac:dyDescent="0.15">
      <c r="A45" s="31"/>
      <c r="B45" s="2">
        <v>63</v>
      </c>
      <c r="C45" s="32"/>
      <c r="D45" s="36">
        <v>6602011</v>
      </c>
      <c r="E45" s="36">
        <v>41811</v>
      </c>
      <c r="F45" s="36">
        <v>39865</v>
      </c>
      <c r="G45" s="36">
        <v>1946</v>
      </c>
      <c r="H45" s="3">
        <v>0.64</v>
      </c>
      <c r="I45" s="36">
        <v>2087739</v>
      </c>
      <c r="J45" s="36">
        <v>33650</v>
      </c>
      <c r="K45" s="3">
        <v>1.64</v>
      </c>
    </row>
    <row r="46" spans="1:11" x14ac:dyDescent="0.15">
      <c r="A46" s="31" t="s">
        <v>28</v>
      </c>
      <c r="B46" s="31" t="s">
        <v>29</v>
      </c>
      <c r="C46" s="32" t="s">
        <v>2</v>
      </c>
      <c r="D46" s="36">
        <v>6643180</v>
      </c>
      <c r="E46" s="36">
        <v>41169</v>
      </c>
      <c r="F46" s="36">
        <v>36270</v>
      </c>
      <c r="G46" s="36">
        <v>4899</v>
      </c>
      <c r="H46" s="3">
        <v>0.62</v>
      </c>
      <c r="I46" s="36">
        <v>2124802</v>
      </c>
      <c r="J46" s="36">
        <v>37063</v>
      </c>
      <c r="K46" s="3">
        <v>1.78</v>
      </c>
    </row>
    <row r="47" spans="1:11" x14ac:dyDescent="0.15">
      <c r="A47" s="31"/>
      <c r="C47" s="32"/>
      <c r="D47" s="36"/>
      <c r="E47" s="36"/>
      <c r="F47" s="36"/>
      <c r="G47" s="36"/>
      <c r="I47" s="36"/>
      <c r="J47" s="36"/>
    </row>
    <row r="48" spans="1:11" x14ac:dyDescent="0.15">
      <c r="A48" s="31"/>
      <c r="B48" s="31">
        <v>2</v>
      </c>
      <c r="C48" s="32"/>
      <c r="D48" s="36">
        <v>6690603</v>
      </c>
      <c r="E48" s="36">
        <v>47423</v>
      </c>
      <c r="F48" s="36">
        <v>34035</v>
      </c>
      <c r="G48" s="36">
        <v>13388</v>
      </c>
      <c r="H48" s="3">
        <v>0.71</v>
      </c>
      <c r="I48" s="36">
        <v>2174110</v>
      </c>
      <c r="J48" s="36">
        <v>49308</v>
      </c>
      <c r="K48" s="3">
        <v>2.3199999999999998</v>
      </c>
    </row>
    <row r="49" spans="1:13" x14ac:dyDescent="0.15">
      <c r="A49" s="31"/>
      <c r="B49" s="2">
        <v>3</v>
      </c>
      <c r="C49" s="32"/>
      <c r="D49" s="36">
        <v>6743901</v>
      </c>
      <c r="E49" s="36">
        <v>53298</v>
      </c>
      <c r="F49" s="36">
        <v>32767</v>
      </c>
      <c r="G49" s="36">
        <v>20531</v>
      </c>
      <c r="H49" s="3">
        <v>0.8</v>
      </c>
      <c r="I49" s="36">
        <v>2223300</v>
      </c>
      <c r="J49" s="36">
        <v>49190</v>
      </c>
      <c r="K49" s="3">
        <v>2.2599999999999998</v>
      </c>
    </row>
    <row r="50" spans="1:13" x14ac:dyDescent="0.15">
      <c r="A50" s="31"/>
      <c r="B50" s="2">
        <v>4</v>
      </c>
      <c r="C50" s="32"/>
      <c r="D50" s="36">
        <v>6787861</v>
      </c>
      <c r="E50" s="36">
        <v>43960</v>
      </c>
      <c r="F50" s="36">
        <v>33324</v>
      </c>
      <c r="G50" s="36">
        <v>10636</v>
      </c>
      <c r="H50" s="3">
        <v>0.65</v>
      </c>
      <c r="I50" s="36">
        <v>2265349</v>
      </c>
      <c r="J50" s="36">
        <v>42049</v>
      </c>
      <c r="K50" s="3">
        <v>1.89</v>
      </c>
    </row>
    <row r="51" spans="1:13" x14ac:dyDescent="0.15">
      <c r="A51" s="31"/>
      <c r="B51" s="2">
        <v>5</v>
      </c>
      <c r="C51" s="32"/>
      <c r="D51" s="36">
        <v>6816516</v>
      </c>
      <c r="E51" s="36">
        <v>28655</v>
      </c>
      <c r="F51" s="36">
        <v>30685</v>
      </c>
      <c r="G51" s="34" t="s">
        <v>30</v>
      </c>
      <c r="H51" s="3">
        <v>0.42</v>
      </c>
      <c r="I51" s="36">
        <v>2297924</v>
      </c>
      <c r="J51" s="36">
        <v>32575</v>
      </c>
      <c r="K51" s="3">
        <v>1.44</v>
      </c>
    </row>
    <row r="52" spans="1:13" x14ac:dyDescent="0.15">
      <c r="A52" s="31"/>
      <c r="B52" s="2">
        <v>6</v>
      </c>
      <c r="C52" s="32"/>
      <c r="D52" s="36">
        <v>6839374</v>
      </c>
      <c r="E52" s="36">
        <v>22858</v>
      </c>
      <c r="F52" s="36">
        <v>32323</v>
      </c>
      <c r="G52" s="31" t="s">
        <v>31</v>
      </c>
      <c r="H52" s="3">
        <v>0.34</v>
      </c>
      <c r="I52" s="36">
        <v>2324636</v>
      </c>
      <c r="J52" s="36">
        <v>26712</v>
      </c>
      <c r="K52" s="3">
        <v>1.1599999999999999</v>
      </c>
    </row>
    <row r="53" spans="1:13" x14ac:dyDescent="0.15">
      <c r="A53" s="31"/>
      <c r="C53" s="32"/>
      <c r="D53" s="36"/>
      <c r="E53" s="36"/>
      <c r="F53" s="36"/>
      <c r="G53" s="31"/>
      <c r="I53" s="36"/>
      <c r="J53" s="36"/>
    </row>
    <row r="54" spans="1:13" x14ac:dyDescent="0.15">
      <c r="A54" s="31"/>
      <c r="B54" s="2">
        <v>7</v>
      </c>
      <c r="C54" s="32"/>
      <c r="D54" s="36">
        <v>6868336</v>
      </c>
      <c r="E54" s="36">
        <v>28962</v>
      </c>
      <c r="F54" s="36">
        <v>30999</v>
      </c>
      <c r="G54" s="31" t="s">
        <v>32</v>
      </c>
      <c r="H54" s="3">
        <v>0.42</v>
      </c>
      <c r="I54" s="36">
        <v>2358519</v>
      </c>
      <c r="J54" s="36">
        <v>33883</v>
      </c>
      <c r="K54" s="3">
        <v>1.46</v>
      </c>
    </row>
    <row r="55" spans="1:13" x14ac:dyDescent="0.15">
      <c r="A55" s="31"/>
      <c r="B55" s="2">
        <v>8</v>
      </c>
      <c r="C55" s="32"/>
      <c r="D55" s="36">
        <v>6898944</v>
      </c>
      <c r="E55" s="36">
        <v>30608</v>
      </c>
      <c r="F55" s="36">
        <v>30639</v>
      </c>
      <c r="G55" s="31" t="s">
        <v>33</v>
      </c>
      <c r="H55" s="3">
        <v>0.45</v>
      </c>
      <c r="I55" s="36">
        <v>2394436</v>
      </c>
      <c r="J55" s="36">
        <v>35917</v>
      </c>
      <c r="K55" s="3">
        <v>1.52</v>
      </c>
    </row>
    <row r="56" spans="1:13" x14ac:dyDescent="0.15">
      <c r="A56" s="31"/>
      <c r="B56" s="2">
        <v>9</v>
      </c>
      <c r="C56" s="32"/>
      <c r="D56" s="36">
        <v>6937846</v>
      </c>
      <c r="E56" s="36">
        <v>38902</v>
      </c>
      <c r="F56" s="36">
        <v>31581</v>
      </c>
      <c r="G56" s="31">
        <v>7321</v>
      </c>
      <c r="H56" s="3">
        <v>0.56000000000000005</v>
      </c>
      <c r="I56" s="36">
        <v>2434516</v>
      </c>
      <c r="J56" s="36">
        <v>40080</v>
      </c>
      <c r="K56" s="3">
        <v>1.67</v>
      </c>
    </row>
    <row r="57" spans="1:13" x14ac:dyDescent="0.15">
      <c r="A57" s="31"/>
      <c r="B57" s="2">
        <v>10</v>
      </c>
      <c r="C57" s="32"/>
      <c r="D57" s="36">
        <v>6976843</v>
      </c>
      <c r="E57" s="36">
        <v>38997</v>
      </c>
      <c r="F57" s="36">
        <v>32004</v>
      </c>
      <c r="G57" s="36">
        <v>6993</v>
      </c>
      <c r="H57" s="3">
        <v>0.56000000000000005</v>
      </c>
      <c r="I57" s="36">
        <v>2475005</v>
      </c>
      <c r="J57" s="36">
        <v>40489</v>
      </c>
      <c r="K57" s="3">
        <v>1.66</v>
      </c>
    </row>
    <row r="58" spans="1:13" x14ac:dyDescent="0.15">
      <c r="A58" s="31"/>
      <c r="B58" s="2">
        <v>11</v>
      </c>
      <c r="C58" s="32"/>
      <c r="D58" s="36">
        <v>7007127</v>
      </c>
      <c r="E58" s="36">
        <v>30284</v>
      </c>
      <c r="F58" s="36">
        <v>29282</v>
      </c>
      <c r="G58" s="36">
        <v>1002</v>
      </c>
      <c r="H58" s="3">
        <v>0.43</v>
      </c>
      <c r="I58" s="36">
        <v>2510057</v>
      </c>
      <c r="J58" s="36">
        <v>35052</v>
      </c>
      <c r="K58" s="3">
        <v>1.42</v>
      </c>
    </row>
    <row r="59" spans="1:13" x14ac:dyDescent="0.15">
      <c r="A59" s="31"/>
      <c r="C59" s="32"/>
      <c r="D59" s="36"/>
      <c r="E59" s="36"/>
      <c r="F59" s="36"/>
      <c r="G59" s="36"/>
      <c r="I59" s="36"/>
      <c r="J59" s="36"/>
    </row>
    <row r="60" spans="1:13" x14ac:dyDescent="0.15">
      <c r="A60" s="31"/>
      <c r="B60" s="2">
        <v>12</v>
      </c>
      <c r="C60" s="32"/>
      <c r="D60" s="36">
        <v>7043300</v>
      </c>
      <c r="E60" s="36">
        <v>36173</v>
      </c>
      <c r="F60" s="36">
        <v>29487</v>
      </c>
      <c r="G60" s="36">
        <v>6686</v>
      </c>
      <c r="H60" s="3">
        <v>0.52</v>
      </c>
      <c r="I60" s="36">
        <v>2548219</v>
      </c>
      <c r="J60" s="36">
        <v>38162</v>
      </c>
      <c r="K60" s="3">
        <v>1.52</v>
      </c>
      <c r="M60" s="36"/>
    </row>
    <row r="61" spans="1:13" x14ac:dyDescent="0.15">
      <c r="A61" s="31"/>
      <c r="B61" s="2">
        <v>13</v>
      </c>
      <c r="C61" s="38"/>
      <c r="D61" s="36">
        <v>7082313</v>
      </c>
      <c r="E61" s="36">
        <v>39013</v>
      </c>
      <c r="F61" s="36">
        <v>28269</v>
      </c>
      <c r="G61" s="36">
        <v>10744</v>
      </c>
      <c r="H61" s="3">
        <v>0.55000000000000004</v>
      </c>
      <c r="I61" s="36">
        <v>2586390</v>
      </c>
      <c r="J61" s="36">
        <v>38171</v>
      </c>
      <c r="K61" s="3">
        <v>1.5</v>
      </c>
      <c r="M61" s="36"/>
    </row>
    <row r="62" spans="1:13" x14ac:dyDescent="0.15">
      <c r="A62" s="31"/>
      <c r="B62" s="2">
        <v>14</v>
      </c>
      <c r="C62" s="38"/>
      <c r="D62" s="36">
        <v>7119364</v>
      </c>
      <c r="E62" s="36">
        <v>37051</v>
      </c>
      <c r="F62" s="36">
        <v>26496</v>
      </c>
      <c r="G62" s="36">
        <v>10555</v>
      </c>
      <c r="H62" s="3">
        <v>0.52</v>
      </c>
      <c r="I62" s="36">
        <v>2624828</v>
      </c>
      <c r="J62" s="36">
        <v>38438</v>
      </c>
      <c r="K62" s="3">
        <v>1.49</v>
      </c>
      <c r="M62" s="36"/>
    </row>
    <row r="63" spans="1:13" x14ac:dyDescent="0.15">
      <c r="A63" s="31"/>
      <c r="B63" s="2">
        <v>15</v>
      </c>
      <c r="C63" s="38"/>
      <c r="D63" s="36">
        <v>7157692</v>
      </c>
      <c r="E63" s="36">
        <v>38328</v>
      </c>
      <c r="F63" s="36">
        <v>22955</v>
      </c>
      <c r="G63" s="36">
        <v>15373</v>
      </c>
      <c r="H63" s="3">
        <v>0.54</v>
      </c>
      <c r="I63" s="36">
        <v>2664176</v>
      </c>
      <c r="J63" s="36">
        <v>39348</v>
      </c>
      <c r="K63" s="3">
        <v>1.5</v>
      </c>
      <c r="M63" s="36"/>
    </row>
    <row r="64" spans="1:13" x14ac:dyDescent="0.15">
      <c r="A64" s="31"/>
      <c r="B64" s="2">
        <v>16</v>
      </c>
      <c r="C64" s="38"/>
      <c r="D64" s="36">
        <v>7199988</v>
      </c>
      <c r="E64" s="36">
        <v>42296</v>
      </c>
      <c r="F64" s="36">
        <v>22397</v>
      </c>
      <c r="G64" s="34">
        <v>19899</v>
      </c>
      <c r="H64" s="3">
        <v>0.59</v>
      </c>
      <c r="I64" s="36">
        <v>2706548</v>
      </c>
      <c r="J64" s="36">
        <v>42372</v>
      </c>
      <c r="K64" s="3">
        <v>1.59</v>
      </c>
      <c r="M64" s="36"/>
    </row>
    <row r="65" spans="1:13" x14ac:dyDescent="0.15">
      <c r="A65" s="31"/>
      <c r="C65" s="38"/>
      <c r="D65" s="36"/>
      <c r="E65" s="36"/>
      <c r="F65" s="36"/>
      <c r="G65" s="34"/>
      <c r="I65" s="36"/>
      <c r="J65" s="36"/>
      <c r="M65" s="36"/>
    </row>
    <row r="66" spans="1:13" x14ac:dyDescent="0.15">
      <c r="A66" s="31"/>
      <c r="B66" s="2">
        <v>17</v>
      </c>
      <c r="C66" s="38"/>
      <c r="D66" s="36">
        <v>7254704</v>
      </c>
      <c r="E66" s="36">
        <v>54716</v>
      </c>
      <c r="F66" s="36">
        <v>17563</v>
      </c>
      <c r="G66" s="34">
        <v>37153</v>
      </c>
      <c r="H66" s="3">
        <v>0.76</v>
      </c>
      <c r="I66" s="36">
        <v>2758637</v>
      </c>
      <c r="J66" s="36">
        <v>52089</v>
      </c>
      <c r="K66" s="3">
        <v>1.92</v>
      </c>
      <c r="M66" s="36"/>
    </row>
    <row r="67" spans="1:13" x14ac:dyDescent="0.15">
      <c r="A67" s="31"/>
      <c r="B67" s="2">
        <v>18</v>
      </c>
      <c r="C67" s="38"/>
      <c r="D67" s="36">
        <v>7295361</v>
      </c>
      <c r="E67" s="36">
        <v>40657</v>
      </c>
      <c r="F67" s="36">
        <v>16892</v>
      </c>
      <c r="G67" s="34">
        <v>23765</v>
      </c>
      <c r="H67" s="3">
        <v>0.56000000000000005</v>
      </c>
      <c r="I67" s="36">
        <v>2802521</v>
      </c>
      <c r="J67" s="36">
        <v>43884</v>
      </c>
      <c r="K67" s="3">
        <v>1.59</v>
      </c>
      <c r="M67" s="36"/>
    </row>
    <row r="68" spans="1:13" x14ac:dyDescent="0.15">
      <c r="A68" s="31"/>
      <c r="B68" s="2">
        <v>19</v>
      </c>
      <c r="C68" s="38"/>
      <c r="D68" s="36">
        <v>7349396</v>
      </c>
      <c r="E68" s="36">
        <v>54035</v>
      </c>
      <c r="F68" s="36">
        <v>18620</v>
      </c>
      <c r="G68" s="36">
        <v>35415</v>
      </c>
      <c r="H68" s="3">
        <v>0.74</v>
      </c>
      <c r="I68" s="36">
        <v>2851008</v>
      </c>
      <c r="J68" s="36">
        <v>48487</v>
      </c>
      <c r="K68" s="3">
        <v>1.73</v>
      </c>
      <c r="M68" s="36"/>
    </row>
    <row r="69" spans="1:13" x14ac:dyDescent="0.15">
      <c r="A69" s="31"/>
      <c r="B69" s="2">
        <v>20</v>
      </c>
      <c r="C69" s="38"/>
      <c r="D69" s="36">
        <v>7394926</v>
      </c>
      <c r="E69" s="36">
        <v>45530</v>
      </c>
      <c r="F69" s="36">
        <v>17143</v>
      </c>
      <c r="G69" s="36">
        <v>28387</v>
      </c>
      <c r="H69" s="3">
        <v>0.62</v>
      </c>
      <c r="I69" s="36">
        <v>2894768</v>
      </c>
      <c r="J69" s="36">
        <v>43760</v>
      </c>
      <c r="K69" s="3">
        <v>1.53</v>
      </c>
    </row>
    <row r="70" spans="1:13" x14ac:dyDescent="0.15">
      <c r="A70" s="31"/>
      <c r="B70" s="2">
        <v>21</v>
      </c>
      <c r="C70" s="38"/>
      <c r="D70" s="36">
        <v>7409162</v>
      </c>
      <c r="E70" s="36">
        <v>14236</v>
      </c>
      <c r="F70" s="36">
        <v>16206</v>
      </c>
      <c r="G70" s="39">
        <v>-1970</v>
      </c>
      <c r="H70" s="3">
        <v>0.19</v>
      </c>
      <c r="I70" s="36">
        <v>2918082</v>
      </c>
      <c r="J70" s="36">
        <v>23314</v>
      </c>
      <c r="K70" s="3">
        <v>0.81</v>
      </c>
    </row>
    <row r="71" spans="1:13" x14ac:dyDescent="0.15">
      <c r="A71" s="31"/>
      <c r="C71" s="38"/>
      <c r="D71" s="36"/>
      <c r="E71" s="36"/>
      <c r="F71" s="36"/>
      <c r="G71" s="36"/>
      <c r="I71" s="36"/>
      <c r="J71" s="36"/>
    </row>
    <row r="72" spans="1:13" x14ac:dyDescent="0.15">
      <c r="A72" s="31"/>
      <c r="B72" s="2">
        <v>22</v>
      </c>
      <c r="C72" s="38"/>
      <c r="D72" s="36">
        <v>7410719</v>
      </c>
      <c r="E72" s="36">
        <v>1557</v>
      </c>
      <c r="F72" s="36">
        <v>13134</v>
      </c>
      <c r="G72" s="40">
        <v>-11577</v>
      </c>
      <c r="H72" s="3">
        <v>0.02</v>
      </c>
      <c r="I72" s="36">
        <v>2933802</v>
      </c>
      <c r="J72" s="36">
        <v>15720</v>
      </c>
      <c r="K72" s="3">
        <v>0.54</v>
      </c>
    </row>
    <row r="73" spans="1:13" x14ac:dyDescent="0.15">
      <c r="A73" s="31"/>
      <c r="B73" s="2">
        <v>23</v>
      </c>
      <c r="C73" s="38"/>
      <c r="D73" s="36">
        <v>7424153</v>
      </c>
      <c r="E73" s="39">
        <v>13434</v>
      </c>
      <c r="F73" s="36">
        <v>10985</v>
      </c>
      <c r="G73" s="40">
        <v>2449</v>
      </c>
      <c r="H73" s="3">
        <v>0.18</v>
      </c>
      <c r="I73" s="36">
        <v>2958047</v>
      </c>
      <c r="J73" s="36">
        <v>24245</v>
      </c>
      <c r="K73" s="3">
        <v>0.83</v>
      </c>
    </row>
    <row r="74" spans="1:13" x14ac:dyDescent="0.15">
      <c r="A74" s="31"/>
      <c r="B74" s="2">
        <v>24</v>
      </c>
      <c r="C74" s="38"/>
      <c r="D74" s="36">
        <v>7435793</v>
      </c>
      <c r="E74" s="36">
        <v>11640</v>
      </c>
      <c r="F74" s="36">
        <v>8211</v>
      </c>
      <c r="G74" s="40">
        <v>3429</v>
      </c>
      <c r="H74" s="3">
        <v>0.16</v>
      </c>
      <c r="I74" s="36">
        <v>2964151</v>
      </c>
      <c r="J74" s="36">
        <v>6104</v>
      </c>
      <c r="K74" s="3">
        <v>0.21</v>
      </c>
    </row>
    <row r="75" spans="1:13" x14ac:dyDescent="0.15">
      <c r="A75" s="31"/>
      <c r="B75" s="2">
        <v>25</v>
      </c>
      <c r="C75" s="38"/>
      <c r="D75" s="36">
        <v>7449643</v>
      </c>
      <c r="E75" s="36">
        <v>13850</v>
      </c>
      <c r="F75" s="36">
        <v>6399</v>
      </c>
      <c r="G75" s="40">
        <v>7451</v>
      </c>
      <c r="H75" s="3">
        <v>0.19</v>
      </c>
      <c r="I75" s="36">
        <v>2993126</v>
      </c>
      <c r="J75" s="36">
        <v>28975</v>
      </c>
      <c r="K75" s="3">
        <v>0.98</v>
      </c>
    </row>
    <row r="76" spans="1:13" x14ac:dyDescent="0.15">
      <c r="A76" s="31"/>
      <c r="B76" s="2">
        <v>26</v>
      </c>
      <c r="C76" s="38"/>
      <c r="D76" s="36">
        <v>7462931</v>
      </c>
      <c r="E76" s="36">
        <v>13288</v>
      </c>
      <c r="F76" s="36">
        <v>3953</v>
      </c>
      <c r="G76" s="40">
        <v>9335</v>
      </c>
      <c r="H76" s="3">
        <v>0.18</v>
      </c>
      <c r="I76" s="36">
        <v>3025839</v>
      </c>
      <c r="J76" s="36">
        <v>32713</v>
      </c>
      <c r="K76" s="3">
        <v>1.0900000000000001</v>
      </c>
    </row>
    <row r="77" spans="1:13" x14ac:dyDescent="0.15">
      <c r="A77" s="31"/>
      <c r="C77" s="38"/>
      <c r="D77" s="36"/>
      <c r="E77" s="36"/>
      <c r="F77" s="36"/>
      <c r="G77" s="40"/>
      <c r="I77" s="36"/>
      <c r="J77" s="36"/>
    </row>
    <row r="78" spans="1:13" x14ac:dyDescent="0.15">
      <c r="A78" s="31"/>
      <c r="B78" s="2">
        <v>27</v>
      </c>
      <c r="C78" s="38"/>
      <c r="D78" s="36">
        <v>7483128</v>
      </c>
      <c r="E78" s="36">
        <v>20197</v>
      </c>
      <c r="F78" s="36">
        <v>3185</v>
      </c>
      <c r="G78" s="40">
        <v>17012</v>
      </c>
      <c r="H78" s="3">
        <v>0.27</v>
      </c>
      <c r="I78" s="36">
        <v>3063833</v>
      </c>
      <c r="J78" s="36">
        <v>37994</v>
      </c>
      <c r="K78" s="3">
        <v>1.26</v>
      </c>
    </row>
    <row r="79" spans="1:13" x14ac:dyDescent="0.15">
      <c r="A79" s="31"/>
      <c r="B79" s="2">
        <v>28</v>
      </c>
      <c r="C79" s="38"/>
      <c r="D79" s="36">
        <v>7507251</v>
      </c>
      <c r="E79" s="36">
        <v>24123</v>
      </c>
      <c r="F79" s="39">
        <v>1752</v>
      </c>
      <c r="G79" s="40">
        <v>22371</v>
      </c>
      <c r="H79" s="3">
        <v>0.32</v>
      </c>
      <c r="I79" s="36">
        <v>3102794</v>
      </c>
      <c r="J79" s="36">
        <v>38961</v>
      </c>
      <c r="K79" s="3">
        <v>1.27</v>
      </c>
    </row>
    <row r="80" spans="1:13" x14ac:dyDescent="0.15">
      <c r="B80" s="2">
        <v>29</v>
      </c>
      <c r="C80" s="41"/>
      <c r="D80" s="36">
        <v>7526318</v>
      </c>
      <c r="E80" s="36">
        <v>19067</v>
      </c>
      <c r="F80" s="42">
        <v>-2368</v>
      </c>
      <c r="G80" s="40">
        <v>21435</v>
      </c>
      <c r="H80" s="43">
        <v>0.25</v>
      </c>
      <c r="I80" s="36">
        <v>3139562</v>
      </c>
      <c r="J80" s="36">
        <v>36768</v>
      </c>
      <c r="K80" s="3">
        <v>1.18</v>
      </c>
    </row>
    <row r="81" spans="1:11" s="39" customFormat="1" x14ac:dyDescent="0.15">
      <c r="B81" s="39">
        <v>30</v>
      </c>
      <c r="C81" s="44"/>
      <c r="D81" s="39">
        <v>7539076</v>
      </c>
      <c r="E81" s="36">
        <v>12758</v>
      </c>
      <c r="F81" s="39">
        <v>-5874</v>
      </c>
      <c r="G81" s="40">
        <v>18632</v>
      </c>
      <c r="H81" s="43">
        <v>0.17</v>
      </c>
      <c r="I81" s="39">
        <v>3175235</v>
      </c>
      <c r="J81" s="36">
        <v>35673</v>
      </c>
      <c r="K81" s="3">
        <v>1.1399999999999999</v>
      </c>
    </row>
    <row r="82" spans="1:11" s="46" customFormat="1" x14ac:dyDescent="0.15">
      <c r="A82" s="34" t="s">
        <v>34</v>
      </c>
      <c r="B82" s="34" t="s">
        <v>29</v>
      </c>
      <c r="C82" s="45" t="s">
        <v>2</v>
      </c>
      <c r="D82" s="36">
        <v>7554242</v>
      </c>
      <c r="E82" s="36">
        <v>15166</v>
      </c>
      <c r="F82" s="39">
        <v>-10025</v>
      </c>
      <c r="G82" s="40">
        <v>25191</v>
      </c>
      <c r="H82" s="3">
        <v>0.2</v>
      </c>
      <c r="I82" s="36">
        <v>3215620</v>
      </c>
      <c r="J82" s="36">
        <v>40385</v>
      </c>
      <c r="K82" s="3">
        <v>1.27</v>
      </c>
    </row>
    <row r="83" spans="1:11" s="46" customFormat="1" x14ac:dyDescent="0.15">
      <c r="A83" s="47"/>
      <c r="B83" s="36"/>
      <c r="C83" s="45"/>
      <c r="D83" s="36"/>
      <c r="E83" s="36"/>
      <c r="F83" s="39"/>
      <c r="G83" s="40"/>
      <c r="H83" s="3"/>
      <c r="I83" s="36"/>
      <c r="J83" s="36"/>
      <c r="K83" s="3"/>
    </row>
    <row r="84" spans="1:11" s="36" customFormat="1" x14ac:dyDescent="0.15">
      <c r="A84" s="34"/>
      <c r="B84" s="34">
        <v>2</v>
      </c>
      <c r="C84" s="45"/>
      <c r="D84" s="36">
        <v>7542415</v>
      </c>
      <c r="E84" s="39">
        <v>-11827</v>
      </c>
      <c r="F84" s="39">
        <v>-11958</v>
      </c>
      <c r="G84" s="40">
        <v>131</v>
      </c>
      <c r="H84" s="3">
        <v>-0.16</v>
      </c>
      <c r="I84" s="36">
        <v>3238301</v>
      </c>
      <c r="J84" s="36">
        <v>22681</v>
      </c>
      <c r="K84" s="3">
        <v>0.71</v>
      </c>
    </row>
    <row r="85" spans="1:11" s="36" customFormat="1" x14ac:dyDescent="0.15">
      <c r="A85" s="34"/>
      <c r="B85" s="34">
        <v>3</v>
      </c>
      <c r="C85" s="45"/>
      <c r="D85" s="36">
        <v>7516008</v>
      </c>
      <c r="E85" s="39">
        <v>-26407</v>
      </c>
      <c r="F85" s="40">
        <v>-17592</v>
      </c>
      <c r="G85" s="40">
        <v>-8815</v>
      </c>
      <c r="H85" s="3">
        <v>-0.35</v>
      </c>
      <c r="I85" s="36">
        <v>3260383</v>
      </c>
      <c r="J85" s="36">
        <v>22082</v>
      </c>
      <c r="K85" s="3">
        <v>0.68</v>
      </c>
    </row>
    <row r="86" spans="1:11" s="36" customFormat="1" x14ac:dyDescent="0.15">
      <c r="A86" s="34"/>
      <c r="B86" s="34">
        <v>4</v>
      </c>
      <c r="C86" s="45"/>
      <c r="D86" s="36">
        <v>7497521</v>
      </c>
      <c r="E86" s="39">
        <v>-18487</v>
      </c>
      <c r="F86" s="40">
        <v>-26149</v>
      </c>
      <c r="G86" s="40">
        <v>7662</v>
      </c>
      <c r="H86" s="3">
        <v>-0.25</v>
      </c>
      <c r="I86" s="36">
        <v>3293208</v>
      </c>
      <c r="J86" s="36">
        <v>32825</v>
      </c>
      <c r="K86" s="3">
        <v>1.01</v>
      </c>
    </row>
    <row r="87" spans="1:11" s="36" customFormat="1" x14ac:dyDescent="0.15">
      <c r="A87" s="34"/>
      <c r="B87" s="34">
        <v>5</v>
      </c>
      <c r="C87" s="45"/>
      <c r="D87" s="36">
        <v>7480897</v>
      </c>
      <c r="E87" s="39">
        <v>-16624</v>
      </c>
      <c r="F87" s="40">
        <v>-30073</v>
      </c>
      <c r="G87" s="40">
        <v>13449</v>
      </c>
      <c r="H87" s="3">
        <v>-0.22</v>
      </c>
      <c r="I87" s="36">
        <v>3327701</v>
      </c>
      <c r="J87" s="36">
        <v>34493</v>
      </c>
      <c r="K87" s="3">
        <v>1.05</v>
      </c>
    </row>
    <row r="88" spans="1:11" s="46" customFormat="1" x14ac:dyDescent="0.15">
      <c r="A88" s="48"/>
      <c r="B88" s="48">
        <v>6</v>
      </c>
      <c r="C88" s="49"/>
      <c r="D88" s="50">
        <v>7465250</v>
      </c>
      <c r="E88" s="51">
        <v>-15647</v>
      </c>
      <c r="F88" s="51">
        <v>-34633</v>
      </c>
      <c r="G88" s="51">
        <v>18986</v>
      </c>
      <c r="H88" s="52">
        <f>ROUND(E88/D87*100,2)</f>
        <v>-0.21</v>
      </c>
      <c r="I88" s="50">
        <v>3368627</v>
      </c>
      <c r="J88" s="50">
        <f>I88-I87</f>
        <v>40926</v>
      </c>
      <c r="K88" s="53">
        <f>ROUND(J88/I87*100,2)</f>
        <v>1.23</v>
      </c>
    </row>
    <row r="89" spans="1:11" x14ac:dyDescent="0.15">
      <c r="A89" s="31" t="s">
        <v>35</v>
      </c>
      <c r="B89" s="54">
        <v>1</v>
      </c>
      <c r="C89" s="55" t="s">
        <v>36</v>
      </c>
      <c r="E89" s="55"/>
      <c r="F89" s="55"/>
      <c r="G89" s="55"/>
      <c r="H89" s="56"/>
      <c r="I89" s="55"/>
      <c r="J89" s="55"/>
      <c r="K89" s="56"/>
    </row>
    <row r="90" spans="1:11" x14ac:dyDescent="0.15">
      <c r="C90" s="2" t="s">
        <v>37</v>
      </c>
    </row>
    <row r="91" spans="1:11" x14ac:dyDescent="0.15">
      <c r="C91" s="2" t="s">
        <v>38</v>
      </c>
      <c r="J91" s="36"/>
    </row>
    <row r="92" spans="1:11" x14ac:dyDescent="0.15">
      <c r="B92" s="54">
        <v>2</v>
      </c>
      <c r="C92" s="2" t="s">
        <v>39</v>
      </c>
    </row>
    <row r="93" spans="1:11" x14ac:dyDescent="0.15">
      <c r="B93" s="54">
        <v>3</v>
      </c>
      <c r="C93" s="2" t="s">
        <v>40</v>
      </c>
    </row>
    <row r="94" spans="1:11" x14ac:dyDescent="0.15">
      <c r="B94" s="54">
        <v>4</v>
      </c>
      <c r="C94" s="55" t="s">
        <v>41</v>
      </c>
      <c r="D94" s="55"/>
      <c r="E94" s="55"/>
      <c r="F94" s="55"/>
      <c r="G94" s="55"/>
      <c r="H94" s="56"/>
      <c r="I94" s="55"/>
      <c r="J94" s="55"/>
      <c r="K94" s="56"/>
    </row>
    <row r="95" spans="1:11" x14ac:dyDescent="0.15">
      <c r="B95" s="54">
        <v>5</v>
      </c>
      <c r="C95" s="2" t="s">
        <v>42</v>
      </c>
    </row>
    <row r="96" spans="1:11" x14ac:dyDescent="0.15">
      <c r="C96" s="2" t="s">
        <v>43</v>
      </c>
    </row>
    <row r="97" spans="1:11" x14ac:dyDescent="0.15">
      <c r="C97" s="2" t="s">
        <v>44</v>
      </c>
    </row>
    <row r="98" spans="1:11" x14ac:dyDescent="0.15">
      <c r="A98" s="57" t="s">
        <v>45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</row>
  </sheetData>
  <mergeCells count="8">
    <mergeCell ref="A98:K98"/>
    <mergeCell ref="A3:C5"/>
    <mergeCell ref="D3:H3"/>
    <mergeCell ref="I3:K3"/>
    <mergeCell ref="D4:D5"/>
    <mergeCell ref="E4:E5"/>
    <mergeCell ref="I4:I5"/>
    <mergeCell ref="J4:J5"/>
  </mergeCells>
  <phoneticPr fontId="2"/>
  <printOptions horizontalCentered="1"/>
  <pageMargins left="0.78740157480314965" right="0.62992125984251968" top="0.51181102362204722" bottom="0.52" header="0.51181102362204722" footer="0.51181102362204722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D-1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2026-03-31T04:48:37Z</dcterms:created>
  <dcterms:modified xsi:type="dcterms:W3CDTF">2026-03-31T04:49:12Z</dcterms:modified>
</cp:coreProperties>
</file>