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/>
  <mc:AlternateContent xmlns:mc="http://schemas.openxmlformats.org/markup-compatibility/2006">
    <mc:Choice Requires="x15">
      <x15ac:absPath xmlns:x15ac="http://schemas.microsoft.com/office/spreadsheetml/2010/11/ac" url="X:\2.統計担当\02.統計刊行物\豊田市統計書\統計書　令和5年版（R6年度発行）\06 HP\F\"/>
    </mc:Choice>
  </mc:AlternateContent>
  <xr:revisionPtr revIDLastSave="0" documentId="13_ncr:1_{1375B95B-2C4A-4E8C-B1E6-BF37686C3DBA}" xr6:coauthVersionLast="47" xr6:coauthVersionMax="47" xr10:uidLastSave="{00000000-0000-0000-0000-000000000000}"/>
  <bookViews>
    <workbookView xWindow="-120" yWindow="-120" windowWidth="20730" windowHeight="11160" xr2:uid="{C572305F-DE3E-4B61-A9E5-CDC3DBB2FDAC}"/>
  </bookViews>
  <sheets>
    <sheet name="F-2" sheetId="1" r:id="rId1"/>
  </sheets>
  <definedNames>
    <definedName name="_xlnm._FilterDatabase" localSheetId="0" hidden="1">'F-2'!#REF!</definedName>
    <definedName name="_xlnm.Print_Area" localSheetId="0">'F-2'!$A$1:$AC$23</definedName>
    <definedName name="_xlnm.Print_Are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21" i="1" l="1"/>
  <c r="AA21" i="1"/>
  <c r="Z21" i="1"/>
  <c r="AB21" i="1" s="1"/>
  <c r="AC20" i="1"/>
  <c r="AA20" i="1"/>
  <c r="Z20" i="1"/>
  <c r="AB20" i="1" s="1"/>
  <c r="AC19" i="1"/>
  <c r="AB19" i="1"/>
  <c r="AA19" i="1"/>
  <c r="Z19" i="1"/>
  <c r="AC17" i="1"/>
  <c r="AA17" i="1"/>
  <c r="Z17" i="1"/>
  <c r="AB17" i="1" s="1"/>
  <c r="AC16" i="1"/>
  <c r="AA16" i="1"/>
  <c r="Z16" i="1"/>
  <c r="AB16" i="1" s="1"/>
  <c r="AC15" i="1"/>
  <c r="AB15" i="1"/>
  <c r="AA15" i="1"/>
  <c r="Z15" i="1"/>
  <c r="AC14" i="1"/>
  <c r="AA14" i="1"/>
  <c r="Z14" i="1"/>
  <c r="AB14" i="1" s="1"/>
  <c r="AC12" i="1"/>
  <c r="AA12" i="1"/>
  <c r="Z12" i="1"/>
  <c r="AB12" i="1" s="1"/>
  <c r="AC11" i="1"/>
  <c r="AB11" i="1"/>
  <c r="AA11" i="1"/>
  <c r="Z11" i="1"/>
  <c r="AC10" i="1"/>
  <c r="AA10" i="1"/>
  <c r="Z10" i="1"/>
  <c r="AB10" i="1" s="1"/>
  <c r="AC9" i="1"/>
  <c r="AA9" i="1"/>
  <c r="Z9" i="1"/>
  <c r="AB9" i="1" s="1"/>
  <c r="AC7" i="1"/>
  <c r="AB7" i="1"/>
  <c r="AA7" i="1"/>
  <c r="Z7" i="1"/>
</calcChain>
</file>

<file path=xl/sharedStrings.xml><?xml version="1.0" encoding="utf-8"?>
<sst xmlns="http://schemas.openxmlformats.org/spreadsheetml/2006/main" count="118" uniqueCount="63">
  <si>
    <t>Ｆ－２　従業者規模別表</t>
  </si>
  <si>
    <t>Ｆ－２　従業者規模別表（続き）</t>
  </si>
  <si>
    <t>令和5年6月1日現在</t>
    <phoneticPr fontId="4"/>
  </si>
  <si>
    <t>従業者規模</t>
  </si>
  <si>
    <t>工場数</t>
  </si>
  <si>
    <t>従業者数</t>
  </si>
  <si>
    <t>(人)</t>
  </si>
  <si>
    <t>　　　　製　　造　　品　　出　　荷　　額　　等　　（万円）</t>
  </si>
  <si>
    <t>有形固定資産額</t>
    <phoneticPr fontId="4"/>
  </si>
  <si>
    <t xml:space="preserve">  (土地を含む)        (万円)</t>
    <phoneticPr fontId="4"/>
  </si>
  <si>
    <t>原価に関する比率
(対製造品出荷額等)</t>
  </si>
  <si>
    <t>製造品出荷額等
に 対 す る
付加価値率（%）</t>
  </si>
  <si>
    <t>総数</t>
  </si>
  <si>
    <t>現金
給与総額</t>
  </si>
  <si>
    <t>原材料</t>
  </si>
  <si>
    <t>生産額</t>
  </si>
  <si>
    <t>付加価値額</t>
  </si>
  <si>
    <t>１日当たり</t>
    <phoneticPr fontId="4"/>
  </si>
  <si>
    <t>敷地面積</t>
  </si>
  <si>
    <t>(内)常用雇用者</t>
  </si>
  <si>
    <t>使用額等</t>
  </si>
  <si>
    <t>製造品</t>
  </si>
  <si>
    <t>加工賃</t>
  </si>
  <si>
    <t>その他</t>
  </si>
  <si>
    <t>使用水量</t>
  </si>
  <si>
    <t>取得額</t>
  </si>
  <si>
    <t>除却額</t>
  </si>
  <si>
    <t>減価償却額</t>
  </si>
  <si>
    <t>年初現在高</t>
  </si>
  <si>
    <t>年末現在高</t>
  </si>
  <si>
    <t>投資額</t>
  </si>
  <si>
    <t>原材料等</t>
  </si>
  <si>
    <t>現金給与</t>
  </si>
  <si>
    <t>総合比率</t>
  </si>
  <si>
    <t>計</t>
  </si>
  <si>
    <t>男</t>
  </si>
  <si>
    <t>女</t>
  </si>
  <si>
    <t>(万円)</t>
  </si>
  <si>
    <t>出荷額</t>
  </si>
  <si>
    <t>収入額</t>
  </si>
  <si>
    <r>
      <rPr>
        <sz val="11"/>
        <rFont val="ＭＳ Ｐ明朝"/>
        <family val="1"/>
        <charset val="128"/>
      </rPr>
      <t>(m</t>
    </r>
    <r>
      <rPr>
        <vertAlign val="superscript"/>
        <sz val="10"/>
        <rFont val="ＭＳ Ｐ明朝"/>
        <family val="1"/>
        <charset val="128"/>
      </rPr>
      <t>3</t>
    </r>
    <r>
      <rPr>
        <sz val="11"/>
        <rFont val="ＭＳ Ｐ明朝"/>
        <family val="1"/>
        <charset val="128"/>
      </rPr>
      <t>)</t>
    </r>
  </si>
  <si>
    <t>(㎡)</t>
  </si>
  <si>
    <t>使用率(%)</t>
  </si>
  <si>
    <t>比率(%)</t>
  </si>
  <si>
    <t>(%)</t>
  </si>
  <si>
    <t>総　　　数</t>
  </si>
  <si>
    <t>1～3人　　　</t>
  </si>
  <si>
    <t>*</t>
    <phoneticPr fontId="4"/>
  </si>
  <si>
    <t>*</t>
  </si>
  <si>
    <t>４～９人　　　</t>
  </si>
  <si>
    <t>１０～１９人　　　</t>
  </si>
  <si>
    <t>２０～２９人　　　</t>
  </si>
  <si>
    <t>３０～４９人　　　</t>
  </si>
  <si>
    <t>５０～９９人　　　</t>
  </si>
  <si>
    <t>１００～１９９人　　　</t>
  </si>
  <si>
    <t>２００～２９９人　　　</t>
  </si>
  <si>
    <t>-</t>
    <phoneticPr fontId="4"/>
  </si>
  <si>
    <t>３００～４９９人　　　</t>
  </si>
  <si>
    <t>５００～９９９人　　　</t>
  </si>
  <si>
    <t>１,０００人以上</t>
  </si>
  <si>
    <t>資料：経済構造実態調査製造業事業所調査</t>
    <phoneticPr fontId="4"/>
  </si>
  <si>
    <t>注：１日当たり使用水量・敷地面積・有形固定資産額は、従業者30人以上の工場</t>
    <phoneticPr fontId="4"/>
  </si>
  <si>
    <t>　　総合比率と原材料等使用率・現金給与比率は四捨五入の関係で一致しない。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</si>
</sst>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76" formatCode="_ * #,##0_ ;_ * \-#,##0_ ;_ * &quot;-&quot;??_ ;_ @_ "/>
    <numFmt numFmtId="177" formatCode="_ * #,##0.0_ ;_ * \-#,##0.0_ ;_ * &quot;-&quot;??_ ;_ @_ "/>
  </numFmts>
  <fonts count="9" x14ac:knownFonts="1">
    <font>
      <sz val="11"/>
      <name val="ＭＳ Ｐゴシック"/>
      <charset val="128"/>
    </font>
    <font>
      <sz val="11"/>
      <name val="ＭＳ ゴシック"/>
      <family val="3"/>
      <charset val="128"/>
    </font>
    <font>
      <sz val="6"/>
      <name val="ＭＳ Ｐゴシック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vertAlign val="superscript"/>
      <sz val="10"/>
      <name val="ＭＳ Ｐ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>
      <alignment vertical="center"/>
    </xf>
  </cellStyleXfs>
  <cellXfs count="70">
    <xf numFmtId="0" fontId="0" fillId="0" borderId="0" xfId="0"/>
    <xf numFmtId="3" fontId="1" fillId="0" borderId="0" xfId="0" applyNumberFormat="1" applyFont="1" applyAlignment="1">
      <alignment vertical="center"/>
    </xf>
    <xf numFmtId="3" fontId="3" fillId="0" borderId="0" xfId="0" applyNumberFormat="1" applyFont="1" applyAlignment="1">
      <alignment vertical="center"/>
    </xf>
    <xf numFmtId="3" fontId="3" fillId="0" borderId="1" xfId="0" applyNumberFormat="1" applyFont="1" applyBorder="1" applyAlignment="1">
      <alignment horizontal="right" vertical="center"/>
    </xf>
    <xf numFmtId="0" fontId="5" fillId="0" borderId="5" xfId="0" applyFont="1" applyBorder="1" applyAlignment="1">
      <alignment horizontal="right" vertical="center"/>
    </xf>
    <xf numFmtId="0" fontId="5" fillId="0" borderId="6" xfId="0" applyFont="1" applyBorder="1"/>
    <xf numFmtId="0" fontId="5" fillId="0" borderId="2" xfId="0" applyFont="1" applyBorder="1"/>
    <xf numFmtId="0" fontId="5" fillId="0" borderId="7" xfId="0" applyFont="1" applyBorder="1"/>
    <xf numFmtId="0" fontId="5" fillId="0" borderId="4" xfId="0" applyFont="1" applyBorder="1"/>
    <xf numFmtId="0" fontId="5" fillId="0" borderId="9" xfId="0" applyFont="1" applyBorder="1" applyAlignment="1">
      <alignment horizontal="distributed" vertical="center" justifyLastLine="1"/>
    </xf>
    <xf numFmtId="0" fontId="5" fillId="0" borderId="6" xfId="0" applyFont="1" applyBorder="1" applyAlignment="1">
      <alignment horizontal="distributed" vertical="center" justifyLastLine="1"/>
    </xf>
    <xf numFmtId="0" fontId="5" fillId="0" borderId="6" xfId="0" applyFont="1" applyBorder="1" applyAlignment="1">
      <alignment horizontal="distributed" vertical="center" indent="1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right"/>
    </xf>
    <xf numFmtId="0" fontId="5" fillId="0" borderId="12" xfId="0" applyFont="1" applyBorder="1" applyAlignment="1">
      <alignment horizontal="right"/>
    </xf>
    <xf numFmtId="0" fontId="5" fillId="0" borderId="15" xfId="0" applyFont="1" applyBorder="1" applyAlignment="1">
      <alignment horizontal="distributed" vertical="center" justifyLastLine="1"/>
    </xf>
    <xf numFmtId="0" fontId="5" fillId="0" borderId="11" xfId="0" applyFont="1" applyBorder="1" applyAlignment="1">
      <alignment horizontal="right"/>
    </xf>
    <xf numFmtId="0" fontId="5" fillId="0" borderId="15" xfId="0" applyFont="1" applyBorder="1" applyAlignment="1">
      <alignment horizontal="distributed" vertical="center" indent="1"/>
    </xf>
    <xf numFmtId="0" fontId="5" fillId="0" borderId="15" xfId="0" applyFont="1" applyBorder="1" applyAlignment="1">
      <alignment horizontal="right" vertical="center" wrapText="1" indent="1"/>
    </xf>
    <xf numFmtId="0" fontId="0" fillId="0" borderId="9" xfId="0" applyBorder="1" applyAlignment="1">
      <alignment horizontal="center"/>
    </xf>
    <xf numFmtId="176" fontId="8" fillId="0" borderId="0" xfId="1" applyNumberFormat="1" applyFont="1" applyAlignment="1">
      <alignment horizontal="right"/>
    </xf>
    <xf numFmtId="177" fontId="8" fillId="0" borderId="0" xfId="1" applyNumberFormat="1" applyFont="1" applyFill="1" applyAlignment="1">
      <alignment horizontal="right"/>
    </xf>
    <xf numFmtId="0" fontId="5" fillId="0" borderId="9" xfId="0" applyFont="1" applyBorder="1"/>
    <xf numFmtId="176" fontId="5" fillId="0" borderId="0" xfId="1" applyNumberFormat="1" applyFont="1" applyAlignment="1">
      <alignment horizontal="right"/>
    </xf>
    <xf numFmtId="0" fontId="5" fillId="0" borderId="9" xfId="0" applyFont="1" applyBorder="1" applyAlignment="1">
      <alignment horizontal="right"/>
    </xf>
    <xf numFmtId="177" fontId="5" fillId="0" borderId="0" xfId="1" applyNumberFormat="1" applyFont="1" applyFill="1" applyAlignment="1">
      <alignment horizontal="right"/>
    </xf>
    <xf numFmtId="49" fontId="5" fillId="0" borderId="9" xfId="0" applyNumberFormat="1" applyFont="1" applyBorder="1" applyAlignment="1">
      <alignment horizontal="right"/>
    </xf>
    <xf numFmtId="49" fontId="5" fillId="0" borderId="12" xfId="0" applyNumberFormat="1" applyFont="1" applyBorder="1" applyAlignment="1">
      <alignment horizontal="right"/>
    </xf>
    <xf numFmtId="176" fontId="5" fillId="0" borderId="1" xfId="1" applyNumberFormat="1" applyFont="1" applyBorder="1" applyAlignment="1">
      <alignment horizontal="right"/>
    </xf>
    <xf numFmtId="177" fontId="5" fillId="0" borderId="1" xfId="1" applyNumberFormat="1" applyFont="1" applyFill="1" applyBorder="1" applyAlignment="1">
      <alignment horizontal="right"/>
    </xf>
    <xf numFmtId="3" fontId="3" fillId="0" borderId="8" xfId="0" applyNumberFormat="1" applyFont="1" applyBorder="1" applyAlignment="1">
      <alignment vertical="center"/>
    </xf>
    <xf numFmtId="3" fontId="3" fillId="0" borderId="0" xfId="0" applyNumberFormat="1" applyFont="1" applyAlignment="1">
      <alignment horizontal="right" vertical="center"/>
    </xf>
    <xf numFmtId="3" fontId="3" fillId="0" borderId="13" xfId="0" applyNumberFormat="1" applyFont="1" applyBorder="1" applyAlignment="1">
      <alignment vertical="center"/>
    </xf>
    <xf numFmtId="0" fontId="5" fillId="0" borderId="2" xfId="0" applyFont="1" applyBorder="1" applyAlignment="1">
      <alignment horizontal="distributed" vertical="center" justifyLastLine="1"/>
    </xf>
    <xf numFmtId="0" fontId="5" fillId="0" borderId="12" xfId="0" applyFont="1" applyBorder="1" applyAlignment="1">
      <alignment horizontal="distributed" vertical="center" justifyLastLine="1"/>
    </xf>
    <xf numFmtId="0" fontId="5" fillId="0" borderId="6" xfId="0" applyFont="1" applyBorder="1" applyAlignment="1">
      <alignment horizontal="distributed" vertical="center" justifyLastLine="1"/>
    </xf>
    <xf numFmtId="0" fontId="5" fillId="0" borderId="15" xfId="0" applyFont="1" applyBorder="1" applyAlignment="1">
      <alignment horizontal="distributed" vertical="center" justifyLastLine="1"/>
    </xf>
    <xf numFmtId="0" fontId="5" fillId="0" borderId="8" xfId="0" applyFont="1" applyBorder="1" applyAlignment="1">
      <alignment horizontal="distributed" vertical="center" justifyLastLine="1"/>
    </xf>
    <xf numFmtId="0" fontId="5" fillId="0" borderId="1" xfId="0" applyFont="1" applyBorder="1" applyAlignment="1">
      <alignment horizontal="distributed" vertical="center" justifyLastLine="1"/>
    </xf>
    <xf numFmtId="0" fontId="5" fillId="0" borderId="7" xfId="0" applyFont="1" applyBorder="1" applyAlignment="1">
      <alignment horizontal="distributed" vertical="center" wrapText="1" justifyLastLine="1"/>
    </xf>
    <xf numFmtId="0" fontId="5" fillId="0" borderId="11" xfId="0" applyFont="1" applyBorder="1" applyAlignment="1">
      <alignment horizontal="distributed" vertical="center" justifyLastLine="1"/>
    </xf>
    <xf numFmtId="0" fontId="5" fillId="0" borderId="7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7" xfId="0" applyFont="1" applyBorder="1" applyAlignment="1">
      <alignment horizontal="distributed" vertical="center" indent="2"/>
    </xf>
    <xf numFmtId="0" fontId="5" fillId="0" borderId="8" xfId="0" applyFont="1" applyBorder="1" applyAlignment="1">
      <alignment horizontal="distributed" vertical="center" indent="2"/>
    </xf>
    <xf numFmtId="0" fontId="5" fillId="0" borderId="11" xfId="0" applyFont="1" applyBorder="1" applyAlignment="1">
      <alignment horizontal="distributed" vertical="center" indent="2"/>
    </xf>
    <xf numFmtId="0" fontId="5" fillId="0" borderId="1" xfId="0" applyFont="1" applyBorder="1" applyAlignment="1">
      <alignment horizontal="distributed" vertical="center" indent="2"/>
    </xf>
    <xf numFmtId="0" fontId="5" fillId="0" borderId="10" xfId="0" applyFont="1" applyBorder="1" applyAlignment="1">
      <alignment horizontal="distributed" vertical="center" wrapText="1" justifyLastLine="1"/>
    </xf>
    <xf numFmtId="0" fontId="5" fillId="0" borderId="10" xfId="0" applyFont="1" applyBorder="1" applyAlignment="1">
      <alignment horizontal="distributed" vertical="center" justifyLastLine="1"/>
    </xf>
    <xf numFmtId="0" fontId="5" fillId="0" borderId="10" xfId="0" applyFont="1" applyBorder="1" applyAlignment="1">
      <alignment horizontal="distributed" vertical="center" indent="1"/>
    </xf>
    <xf numFmtId="0" fontId="5" fillId="0" borderId="13" xfId="0" applyFont="1" applyBorder="1" applyAlignment="1">
      <alignment horizontal="distributed" vertical="center" indent="1"/>
    </xf>
    <xf numFmtId="0" fontId="5" fillId="0" borderId="3" xfId="0" applyFont="1" applyBorder="1" applyAlignment="1">
      <alignment horizontal="distributed" vertical="center" justifyLastLine="1"/>
    </xf>
    <xf numFmtId="0" fontId="5" fillId="0" borderId="4" xfId="0" applyFont="1" applyBorder="1" applyAlignment="1">
      <alignment horizontal="distributed" vertical="center" justifyLastLine="1"/>
    </xf>
    <xf numFmtId="0" fontId="5" fillId="0" borderId="5" xfId="0" applyFont="1" applyBorder="1" applyAlignment="1">
      <alignment horizontal="distributed" vertical="center" justifyLastLine="1"/>
    </xf>
    <xf numFmtId="0" fontId="5" fillId="0" borderId="2" xfId="0" applyFont="1" applyBorder="1" applyAlignment="1">
      <alignment horizontal="distributed" vertical="center" indent="1"/>
    </xf>
    <xf numFmtId="0" fontId="5" fillId="0" borderId="9" xfId="0" applyFont="1" applyBorder="1" applyAlignment="1">
      <alignment horizontal="distributed" vertical="center" indent="1"/>
    </xf>
    <xf numFmtId="0" fontId="5" fillId="0" borderId="12" xfId="0" applyFont="1" applyBorder="1" applyAlignment="1">
      <alignment horizontal="distributed" vertical="center" indent="1"/>
    </xf>
    <xf numFmtId="0" fontId="5" fillId="0" borderId="2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3" xfId="0" applyFont="1" applyBorder="1" applyAlignment="1">
      <alignment horizontal="distributed" vertical="center" indent="2"/>
    </xf>
    <xf numFmtId="0" fontId="5" fillId="0" borderId="4" xfId="0" applyFont="1" applyBorder="1" applyAlignment="1">
      <alignment horizontal="distributed" vertical="center" indent="2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0" fillId="0" borderId="12" xfId="0" applyBorder="1" applyAlignment="1">
      <alignment vertical="center"/>
    </xf>
    <xf numFmtId="0" fontId="5" fillId="0" borderId="7" xfId="0" applyFont="1" applyBorder="1" applyAlignment="1">
      <alignment horizontal="distributed" vertical="center" justifyLastLine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0C50F7-1CB7-4D47-986D-FA75DDF0EE59}">
  <sheetPr>
    <tabColor rgb="FFFFC000"/>
    <pageSetUpPr fitToPage="1"/>
  </sheetPr>
  <dimension ref="A1:AC23"/>
  <sheetViews>
    <sheetView tabSelected="1" zoomScaleNormal="100" zoomScaleSheetLayoutView="80" zoomScalePageLayoutView="90" workbookViewId="0"/>
  </sheetViews>
  <sheetFormatPr defaultColWidth="11.375" defaultRowHeight="13.5" x14ac:dyDescent="0.15"/>
  <cols>
    <col min="1" max="1" width="22.125" style="2" customWidth="1"/>
    <col min="2" max="2" width="7.625" style="2" customWidth="1"/>
    <col min="3" max="8" width="9.625" style="2" customWidth="1"/>
    <col min="9" max="9" width="13.625" style="2" customWidth="1"/>
    <col min="10" max="10" width="16.75" style="2" customWidth="1"/>
    <col min="11" max="11" width="16.625" style="2" customWidth="1"/>
    <col min="12" max="14" width="15.125" style="2" customWidth="1"/>
    <col min="15" max="16" width="16.75" style="2" customWidth="1"/>
    <col min="17" max="17" width="22.125" style="2" customWidth="1"/>
    <col min="18" max="29" width="15.625" style="2" customWidth="1"/>
    <col min="30" max="30" width="10.875" style="2" customWidth="1"/>
    <col min="31" max="31" width="11.375" style="2" customWidth="1"/>
    <col min="32" max="32" width="7.375" style="2" customWidth="1"/>
    <col min="33" max="16384" width="11.375" style="2"/>
  </cols>
  <sheetData>
    <row r="1" spans="1:29" s="1" customFormat="1" ht="15" customHeight="1" x14ac:dyDescent="0.15">
      <c r="A1" s="1" t="s">
        <v>0</v>
      </c>
      <c r="Q1" s="1" t="s">
        <v>1</v>
      </c>
    </row>
    <row r="2" spans="1:29" ht="15" customHeight="1" x14ac:dyDescent="0.15">
      <c r="P2" s="3" t="s">
        <v>2</v>
      </c>
      <c r="AC2" s="3" t="s">
        <v>2</v>
      </c>
    </row>
    <row r="3" spans="1:29" ht="13.5" customHeight="1" x14ac:dyDescent="0.15">
      <c r="A3" s="55" t="s">
        <v>3</v>
      </c>
      <c r="B3" s="58" t="s">
        <v>4</v>
      </c>
      <c r="C3" s="61" t="s">
        <v>5</v>
      </c>
      <c r="D3" s="62"/>
      <c r="E3" s="62"/>
      <c r="F3" s="62"/>
      <c r="G3" s="62"/>
      <c r="H3" s="4" t="s">
        <v>6</v>
      </c>
      <c r="I3" s="5"/>
      <c r="J3" s="6"/>
      <c r="K3" s="63" t="s">
        <v>7</v>
      </c>
      <c r="L3" s="64"/>
      <c r="M3" s="64"/>
      <c r="N3" s="65"/>
      <c r="O3" s="5"/>
      <c r="P3" s="7"/>
      <c r="Q3" s="55" t="s">
        <v>3</v>
      </c>
      <c r="R3" s="6"/>
      <c r="S3" s="5"/>
      <c r="T3" s="69" t="s">
        <v>8</v>
      </c>
      <c r="U3" s="37"/>
      <c r="V3" s="37"/>
      <c r="W3" s="37"/>
      <c r="X3" s="37" t="s">
        <v>9</v>
      </c>
      <c r="Y3" s="33"/>
      <c r="Z3" s="39" t="s">
        <v>10</v>
      </c>
      <c r="AA3" s="37"/>
      <c r="AB3" s="33"/>
      <c r="AC3" s="41" t="s">
        <v>11</v>
      </c>
    </row>
    <row r="4" spans="1:29" ht="13.5" customHeight="1" x14ac:dyDescent="0.15">
      <c r="A4" s="56"/>
      <c r="B4" s="59"/>
      <c r="C4" s="44" t="s">
        <v>12</v>
      </c>
      <c r="D4" s="45"/>
      <c r="E4" s="45"/>
      <c r="F4" s="8"/>
      <c r="G4" s="8"/>
      <c r="H4" s="8"/>
      <c r="I4" s="48" t="s">
        <v>13</v>
      </c>
      <c r="J4" s="9" t="s">
        <v>14</v>
      </c>
      <c r="K4" s="66"/>
      <c r="L4" s="67"/>
      <c r="M4" s="67"/>
      <c r="N4" s="68"/>
      <c r="O4" s="50" t="s">
        <v>15</v>
      </c>
      <c r="P4" s="51" t="s">
        <v>16</v>
      </c>
      <c r="Q4" s="56"/>
      <c r="R4" s="9" t="s">
        <v>17</v>
      </c>
      <c r="S4" s="49" t="s">
        <v>18</v>
      </c>
      <c r="T4" s="40"/>
      <c r="U4" s="38"/>
      <c r="V4" s="38"/>
      <c r="W4" s="38"/>
      <c r="X4" s="38"/>
      <c r="Y4" s="34"/>
      <c r="Z4" s="40"/>
      <c r="AA4" s="38"/>
      <c r="AB4" s="34"/>
      <c r="AC4" s="42"/>
    </row>
    <row r="5" spans="1:29" ht="13.5" customHeight="1" x14ac:dyDescent="0.15">
      <c r="A5" s="56"/>
      <c r="B5" s="59"/>
      <c r="C5" s="46"/>
      <c r="D5" s="47"/>
      <c r="E5" s="47"/>
      <c r="F5" s="52" t="s">
        <v>19</v>
      </c>
      <c r="G5" s="53"/>
      <c r="H5" s="54"/>
      <c r="I5" s="49"/>
      <c r="J5" s="9" t="s">
        <v>20</v>
      </c>
      <c r="K5" s="35" t="s">
        <v>12</v>
      </c>
      <c r="L5" s="10" t="s">
        <v>21</v>
      </c>
      <c r="M5" s="10" t="s">
        <v>22</v>
      </c>
      <c r="N5" s="10" t="s">
        <v>23</v>
      </c>
      <c r="O5" s="50"/>
      <c r="P5" s="51"/>
      <c r="Q5" s="56"/>
      <c r="R5" s="9" t="s">
        <v>24</v>
      </c>
      <c r="S5" s="49"/>
      <c r="T5" s="35" t="s">
        <v>25</v>
      </c>
      <c r="U5" s="35" t="s">
        <v>26</v>
      </c>
      <c r="V5" s="35" t="s">
        <v>27</v>
      </c>
      <c r="W5" s="35" t="s">
        <v>28</v>
      </c>
      <c r="X5" s="33" t="s">
        <v>29</v>
      </c>
      <c r="Y5" s="35" t="s">
        <v>30</v>
      </c>
      <c r="Z5" s="11" t="s">
        <v>31</v>
      </c>
      <c r="AA5" s="11" t="s">
        <v>32</v>
      </c>
      <c r="AB5" s="11" t="s">
        <v>33</v>
      </c>
      <c r="AC5" s="42"/>
    </row>
    <row r="6" spans="1:29" ht="16.5" customHeight="1" x14ac:dyDescent="0.15">
      <c r="A6" s="57"/>
      <c r="B6" s="60"/>
      <c r="C6" s="12" t="s">
        <v>34</v>
      </c>
      <c r="D6" s="12" t="s">
        <v>35</v>
      </c>
      <c r="E6" s="12" t="s">
        <v>36</v>
      </c>
      <c r="F6" s="12" t="s">
        <v>34</v>
      </c>
      <c r="G6" s="12" t="s">
        <v>35</v>
      </c>
      <c r="H6" s="12" t="s">
        <v>36</v>
      </c>
      <c r="I6" s="13" t="s">
        <v>37</v>
      </c>
      <c r="J6" s="14" t="s">
        <v>37</v>
      </c>
      <c r="K6" s="36"/>
      <c r="L6" s="15" t="s">
        <v>38</v>
      </c>
      <c r="M6" s="15" t="s">
        <v>39</v>
      </c>
      <c r="N6" s="15" t="s">
        <v>39</v>
      </c>
      <c r="O6" s="13" t="s">
        <v>37</v>
      </c>
      <c r="P6" s="16" t="s">
        <v>37</v>
      </c>
      <c r="Q6" s="57"/>
      <c r="R6" s="14" t="s">
        <v>40</v>
      </c>
      <c r="S6" s="13" t="s">
        <v>41</v>
      </c>
      <c r="T6" s="36"/>
      <c r="U6" s="36"/>
      <c r="V6" s="36"/>
      <c r="W6" s="36"/>
      <c r="X6" s="34"/>
      <c r="Y6" s="36"/>
      <c r="Z6" s="17" t="s">
        <v>42</v>
      </c>
      <c r="AA6" s="17" t="s">
        <v>43</v>
      </c>
      <c r="AB6" s="18" t="s">
        <v>44</v>
      </c>
      <c r="AC6" s="43"/>
    </row>
    <row r="7" spans="1:29" s="1" customFormat="1" ht="15" customHeight="1" x14ac:dyDescent="0.15">
      <c r="A7" s="19" t="s">
        <v>45</v>
      </c>
      <c r="B7" s="20">
        <v>933</v>
      </c>
      <c r="C7" s="20">
        <v>118859</v>
      </c>
      <c r="D7" s="20">
        <v>95980</v>
      </c>
      <c r="E7" s="20">
        <v>22879</v>
      </c>
      <c r="F7" s="20">
        <v>101809</v>
      </c>
      <c r="G7" s="20">
        <v>83535</v>
      </c>
      <c r="H7" s="20">
        <v>18274</v>
      </c>
      <c r="I7" s="20">
        <v>77834166</v>
      </c>
      <c r="J7" s="20">
        <v>1296523614</v>
      </c>
      <c r="K7" s="20">
        <v>1681443645</v>
      </c>
      <c r="L7" s="20">
        <v>671099204</v>
      </c>
      <c r="M7" s="20">
        <v>5685791</v>
      </c>
      <c r="N7" s="20">
        <v>1004658650</v>
      </c>
      <c r="O7" s="20">
        <v>678974675</v>
      </c>
      <c r="P7" s="20">
        <v>400794604</v>
      </c>
      <c r="Q7" s="19" t="s">
        <v>45</v>
      </c>
      <c r="R7" s="20">
        <v>51935</v>
      </c>
      <c r="S7" s="20">
        <v>15591059</v>
      </c>
      <c r="T7" s="20">
        <v>24719588</v>
      </c>
      <c r="U7" s="20">
        <v>1882402</v>
      </c>
      <c r="V7" s="20">
        <v>23393445</v>
      </c>
      <c r="W7" s="20">
        <v>111266658</v>
      </c>
      <c r="X7" s="20">
        <v>110710399</v>
      </c>
      <c r="Y7" s="20">
        <v>27338852</v>
      </c>
      <c r="Z7" s="21">
        <f>J7/$K7*100</f>
        <v>77.107764976565718</v>
      </c>
      <c r="AA7" s="21">
        <f>I7/$K7*100</f>
        <v>4.6290083067279966</v>
      </c>
      <c r="AB7" s="21">
        <f>Z7+AA7</f>
        <v>81.736773283293715</v>
      </c>
      <c r="AC7" s="21">
        <f>P7/$K7*100</f>
        <v>23.836338802779203</v>
      </c>
    </row>
    <row r="8" spans="1:29" ht="15" customHeight="1" x14ac:dyDescent="0.15">
      <c r="A8" s="22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4"/>
      <c r="R8" s="23"/>
      <c r="S8" s="23"/>
      <c r="T8" s="23"/>
      <c r="U8" s="23"/>
      <c r="V8" s="23"/>
      <c r="W8" s="23"/>
      <c r="X8" s="23"/>
      <c r="Y8" s="23"/>
      <c r="Z8" s="25"/>
      <c r="AA8" s="25"/>
      <c r="AB8" s="25"/>
      <c r="AC8" s="25"/>
    </row>
    <row r="9" spans="1:29" ht="15" customHeight="1" x14ac:dyDescent="0.15">
      <c r="A9" s="26" t="s">
        <v>46</v>
      </c>
      <c r="B9" s="23">
        <v>138</v>
      </c>
      <c r="C9" s="23">
        <v>315</v>
      </c>
      <c r="D9" s="23">
        <v>206</v>
      </c>
      <c r="E9" s="23">
        <v>109</v>
      </c>
      <c r="F9" s="23">
        <v>131</v>
      </c>
      <c r="G9" s="23">
        <v>85</v>
      </c>
      <c r="H9" s="23">
        <v>46</v>
      </c>
      <c r="I9" s="23">
        <v>107889</v>
      </c>
      <c r="J9" s="23">
        <v>223596</v>
      </c>
      <c r="K9" s="23">
        <v>513707</v>
      </c>
      <c r="L9" s="23">
        <v>344709</v>
      </c>
      <c r="M9" s="23">
        <v>153394</v>
      </c>
      <c r="N9" s="23">
        <v>15604</v>
      </c>
      <c r="O9" s="23">
        <v>498103</v>
      </c>
      <c r="P9" s="23">
        <v>263913</v>
      </c>
      <c r="Q9" s="26" t="s">
        <v>46</v>
      </c>
      <c r="R9" s="23" t="s">
        <v>47</v>
      </c>
      <c r="S9" s="23" t="s">
        <v>48</v>
      </c>
      <c r="T9" s="23" t="s">
        <v>48</v>
      </c>
      <c r="U9" s="23" t="s">
        <v>48</v>
      </c>
      <c r="V9" s="23" t="s">
        <v>48</v>
      </c>
      <c r="W9" s="23" t="s">
        <v>48</v>
      </c>
      <c r="X9" s="23" t="s">
        <v>48</v>
      </c>
      <c r="Y9" s="23" t="s">
        <v>47</v>
      </c>
      <c r="Z9" s="25">
        <f t="shared" ref="Z9:Z21" si="0">J9/$K9*100</f>
        <v>43.525978816718478</v>
      </c>
      <c r="AA9" s="25">
        <f t="shared" ref="AA9:AA21" si="1">I9/$K9*100</f>
        <v>21.002049806601818</v>
      </c>
      <c r="AB9" s="25">
        <f t="shared" ref="AB9:AB21" si="2">Z9+AA9</f>
        <v>64.528028623320296</v>
      </c>
      <c r="AC9" s="25">
        <f t="shared" ref="AC9:AC21" si="3">P9/$K9*100</f>
        <v>51.374226942595683</v>
      </c>
    </row>
    <row r="10" spans="1:29" ht="15" customHeight="1" x14ac:dyDescent="0.15">
      <c r="A10" s="26" t="s">
        <v>49</v>
      </c>
      <c r="B10" s="23">
        <v>250</v>
      </c>
      <c r="C10" s="23">
        <v>1527</v>
      </c>
      <c r="D10" s="23">
        <v>979</v>
      </c>
      <c r="E10" s="23">
        <v>548</v>
      </c>
      <c r="F10" s="23">
        <v>1076</v>
      </c>
      <c r="G10" s="23">
        <v>687</v>
      </c>
      <c r="H10" s="23">
        <v>389</v>
      </c>
      <c r="I10" s="23">
        <v>630160</v>
      </c>
      <c r="J10" s="23">
        <v>1473390</v>
      </c>
      <c r="K10" s="23">
        <v>3029465</v>
      </c>
      <c r="L10" s="23">
        <v>2471657</v>
      </c>
      <c r="M10" s="23">
        <v>415721</v>
      </c>
      <c r="N10" s="23">
        <v>142087</v>
      </c>
      <c r="O10" s="23">
        <v>2887378</v>
      </c>
      <c r="P10" s="23">
        <v>1416727</v>
      </c>
      <c r="Q10" s="26" t="s">
        <v>49</v>
      </c>
      <c r="R10" s="23" t="s">
        <v>48</v>
      </c>
      <c r="S10" s="23" t="s">
        <v>48</v>
      </c>
      <c r="T10" s="23" t="s">
        <v>48</v>
      </c>
      <c r="U10" s="23" t="s">
        <v>48</v>
      </c>
      <c r="V10" s="23" t="s">
        <v>48</v>
      </c>
      <c r="W10" s="23" t="s">
        <v>48</v>
      </c>
      <c r="X10" s="23" t="s">
        <v>48</v>
      </c>
      <c r="Y10" s="23" t="s">
        <v>48</v>
      </c>
      <c r="Z10" s="25">
        <f t="shared" si="0"/>
        <v>48.63532009777304</v>
      </c>
      <c r="AA10" s="25">
        <f t="shared" si="1"/>
        <v>20.80103252554494</v>
      </c>
      <c r="AB10" s="25">
        <f t="shared" si="2"/>
        <v>69.436352623317987</v>
      </c>
      <c r="AC10" s="25">
        <f t="shared" si="3"/>
        <v>46.764923839687867</v>
      </c>
    </row>
    <row r="11" spans="1:29" ht="15" customHeight="1" x14ac:dyDescent="0.15">
      <c r="A11" s="26" t="s">
        <v>50</v>
      </c>
      <c r="B11" s="23">
        <v>179</v>
      </c>
      <c r="C11" s="23">
        <v>2537</v>
      </c>
      <c r="D11" s="23">
        <v>1696</v>
      </c>
      <c r="E11" s="23">
        <v>841</v>
      </c>
      <c r="F11" s="23">
        <v>2105</v>
      </c>
      <c r="G11" s="23">
        <v>1414</v>
      </c>
      <c r="H11" s="23">
        <v>691</v>
      </c>
      <c r="I11" s="23">
        <v>1099544</v>
      </c>
      <c r="J11" s="23">
        <v>5164920</v>
      </c>
      <c r="K11" s="23">
        <v>8068734</v>
      </c>
      <c r="L11" s="23">
        <v>6908571</v>
      </c>
      <c r="M11" s="23">
        <v>853136</v>
      </c>
      <c r="N11" s="23">
        <v>307027</v>
      </c>
      <c r="O11" s="23">
        <v>7761707</v>
      </c>
      <c r="P11" s="23">
        <v>2644001</v>
      </c>
      <c r="Q11" s="26" t="s">
        <v>50</v>
      </c>
      <c r="R11" s="23" t="s">
        <v>48</v>
      </c>
      <c r="S11" s="23" t="s">
        <v>48</v>
      </c>
      <c r="T11" s="23" t="s">
        <v>48</v>
      </c>
      <c r="U11" s="23" t="s">
        <v>48</v>
      </c>
      <c r="V11" s="23" t="s">
        <v>48</v>
      </c>
      <c r="W11" s="23" t="s">
        <v>48</v>
      </c>
      <c r="X11" s="23" t="s">
        <v>48</v>
      </c>
      <c r="Y11" s="23" t="s">
        <v>48</v>
      </c>
      <c r="Z11" s="25">
        <f t="shared" si="0"/>
        <v>64.011528946176682</v>
      </c>
      <c r="AA11" s="25">
        <f t="shared" si="1"/>
        <v>13.627218346769146</v>
      </c>
      <c r="AB11" s="25">
        <f t="shared" si="2"/>
        <v>77.638747292945823</v>
      </c>
      <c r="AC11" s="25">
        <f t="shared" si="3"/>
        <v>32.768473963821336</v>
      </c>
    </row>
    <row r="12" spans="1:29" ht="15" customHeight="1" x14ac:dyDescent="0.15">
      <c r="A12" s="26" t="s">
        <v>51</v>
      </c>
      <c r="B12" s="23">
        <v>90</v>
      </c>
      <c r="C12" s="23">
        <v>2224</v>
      </c>
      <c r="D12" s="23">
        <v>1470</v>
      </c>
      <c r="E12" s="23">
        <v>754</v>
      </c>
      <c r="F12" s="23">
        <v>1931</v>
      </c>
      <c r="G12" s="23">
        <v>1278</v>
      </c>
      <c r="H12" s="23">
        <v>653</v>
      </c>
      <c r="I12" s="23">
        <v>958196</v>
      </c>
      <c r="J12" s="23">
        <v>4644785</v>
      </c>
      <c r="K12" s="23">
        <v>6775443</v>
      </c>
      <c r="L12" s="23">
        <v>5655035</v>
      </c>
      <c r="M12" s="23">
        <v>463029</v>
      </c>
      <c r="N12" s="23">
        <v>657379</v>
      </c>
      <c r="O12" s="23">
        <v>6118064</v>
      </c>
      <c r="P12" s="23">
        <v>1938414</v>
      </c>
      <c r="Q12" s="26" t="s">
        <v>51</v>
      </c>
      <c r="R12" s="23" t="s">
        <v>48</v>
      </c>
      <c r="S12" s="23" t="s">
        <v>48</v>
      </c>
      <c r="T12" s="23" t="s">
        <v>48</v>
      </c>
      <c r="U12" s="23" t="s">
        <v>48</v>
      </c>
      <c r="V12" s="23" t="s">
        <v>48</v>
      </c>
      <c r="W12" s="23" t="s">
        <v>48</v>
      </c>
      <c r="X12" s="23" t="s">
        <v>48</v>
      </c>
      <c r="Y12" s="23" t="s">
        <v>48</v>
      </c>
      <c r="Z12" s="25">
        <f t="shared" si="0"/>
        <v>68.553229655979692</v>
      </c>
      <c r="AA12" s="25">
        <f t="shared" si="1"/>
        <v>14.14218966936922</v>
      </c>
      <c r="AB12" s="25">
        <f t="shared" si="2"/>
        <v>82.695419325348908</v>
      </c>
      <c r="AC12" s="25">
        <f t="shared" si="3"/>
        <v>28.609406056548625</v>
      </c>
    </row>
    <row r="13" spans="1:29" ht="15" customHeight="1" x14ac:dyDescent="0.15">
      <c r="A13" s="26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6"/>
      <c r="R13" s="23"/>
      <c r="S13" s="23"/>
      <c r="T13" s="23"/>
      <c r="U13" s="23"/>
      <c r="V13" s="23"/>
      <c r="W13" s="23"/>
      <c r="X13" s="23"/>
      <c r="Y13" s="23"/>
      <c r="Z13" s="25"/>
      <c r="AA13" s="25"/>
      <c r="AB13" s="25"/>
      <c r="AC13" s="25"/>
    </row>
    <row r="14" spans="1:29" ht="15" customHeight="1" x14ac:dyDescent="0.15">
      <c r="A14" s="26" t="s">
        <v>52</v>
      </c>
      <c r="B14" s="23">
        <v>76</v>
      </c>
      <c r="C14" s="23">
        <v>2973</v>
      </c>
      <c r="D14" s="23">
        <v>2085</v>
      </c>
      <c r="E14" s="23">
        <v>888</v>
      </c>
      <c r="F14" s="23">
        <v>2609</v>
      </c>
      <c r="G14" s="23">
        <v>1833</v>
      </c>
      <c r="H14" s="23">
        <v>776</v>
      </c>
      <c r="I14" s="23">
        <v>1354487</v>
      </c>
      <c r="J14" s="23">
        <v>6395688</v>
      </c>
      <c r="K14" s="23">
        <v>9757545</v>
      </c>
      <c r="L14" s="23">
        <v>8245534</v>
      </c>
      <c r="M14" s="23">
        <v>671889</v>
      </c>
      <c r="N14" s="23">
        <v>840122</v>
      </c>
      <c r="O14" s="23">
        <v>8929523</v>
      </c>
      <c r="P14" s="23">
        <v>2842405</v>
      </c>
      <c r="Q14" s="26" t="s">
        <v>52</v>
      </c>
      <c r="R14" s="23">
        <v>3369</v>
      </c>
      <c r="S14" s="23">
        <v>646830</v>
      </c>
      <c r="T14" s="23">
        <v>320767</v>
      </c>
      <c r="U14" s="23">
        <v>10984</v>
      </c>
      <c r="V14" s="23">
        <v>257265</v>
      </c>
      <c r="W14" s="23">
        <v>3560721</v>
      </c>
      <c r="X14" s="23">
        <v>3613239</v>
      </c>
      <c r="Y14" s="23">
        <v>314561</v>
      </c>
      <c r="Z14" s="25">
        <f t="shared" si="0"/>
        <v>65.546077420088764</v>
      </c>
      <c r="AA14" s="25">
        <f t="shared" si="1"/>
        <v>13.881432266005433</v>
      </c>
      <c r="AB14" s="25">
        <f t="shared" si="2"/>
        <v>79.427509686094197</v>
      </c>
      <c r="AC14" s="25">
        <f t="shared" si="3"/>
        <v>29.130329401504166</v>
      </c>
    </row>
    <row r="15" spans="1:29" ht="15" customHeight="1" x14ac:dyDescent="0.15">
      <c r="A15" s="26" t="s">
        <v>53</v>
      </c>
      <c r="B15" s="23">
        <v>76</v>
      </c>
      <c r="C15" s="23">
        <v>5158</v>
      </c>
      <c r="D15" s="23">
        <v>3348</v>
      </c>
      <c r="E15" s="23">
        <v>1810</v>
      </c>
      <c r="F15" s="23">
        <v>4444</v>
      </c>
      <c r="G15" s="23">
        <v>2952</v>
      </c>
      <c r="H15" s="23">
        <v>1492</v>
      </c>
      <c r="I15" s="23">
        <v>2176274</v>
      </c>
      <c r="J15" s="23">
        <v>9479846</v>
      </c>
      <c r="K15" s="23">
        <v>14785175</v>
      </c>
      <c r="L15" s="23">
        <v>12373355</v>
      </c>
      <c r="M15" s="23">
        <v>1426671</v>
      </c>
      <c r="N15" s="23">
        <v>985149</v>
      </c>
      <c r="O15" s="23">
        <v>13927766</v>
      </c>
      <c r="P15" s="23">
        <v>4532871</v>
      </c>
      <c r="Q15" s="26" t="s">
        <v>53</v>
      </c>
      <c r="R15" s="23">
        <v>3282</v>
      </c>
      <c r="S15" s="23">
        <v>798773</v>
      </c>
      <c r="T15" s="23">
        <v>472777</v>
      </c>
      <c r="U15" s="23">
        <v>58086</v>
      </c>
      <c r="V15" s="23">
        <v>489801</v>
      </c>
      <c r="W15" s="23">
        <v>5008728</v>
      </c>
      <c r="X15" s="23">
        <v>4933618</v>
      </c>
      <c r="Y15" s="23">
        <v>458924</v>
      </c>
      <c r="Z15" s="25">
        <f t="shared" si="0"/>
        <v>64.117239058719292</v>
      </c>
      <c r="AA15" s="25">
        <f t="shared" si="1"/>
        <v>14.719298215949422</v>
      </c>
      <c r="AB15" s="25">
        <f t="shared" si="2"/>
        <v>78.836537274668714</v>
      </c>
      <c r="AC15" s="25">
        <f t="shared" si="3"/>
        <v>30.658216761046113</v>
      </c>
    </row>
    <row r="16" spans="1:29" ht="15" customHeight="1" x14ac:dyDescent="0.15">
      <c r="A16" s="26" t="s">
        <v>54</v>
      </c>
      <c r="B16" s="23">
        <v>53</v>
      </c>
      <c r="C16" s="23">
        <v>7524</v>
      </c>
      <c r="D16" s="23">
        <v>5239</v>
      </c>
      <c r="E16" s="23">
        <v>2285</v>
      </c>
      <c r="F16" s="23">
        <v>6538</v>
      </c>
      <c r="G16" s="23">
        <v>4674</v>
      </c>
      <c r="H16" s="23">
        <v>1864</v>
      </c>
      <c r="I16" s="23">
        <v>3822698</v>
      </c>
      <c r="J16" s="23">
        <v>18749464</v>
      </c>
      <c r="K16" s="23">
        <v>27254858</v>
      </c>
      <c r="L16" s="23">
        <v>25596469</v>
      </c>
      <c r="M16" s="23">
        <v>662298</v>
      </c>
      <c r="N16" s="23">
        <v>996091</v>
      </c>
      <c r="O16" s="23">
        <v>26452712</v>
      </c>
      <c r="P16" s="23">
        <v>7093198</v>
      </c>
      <c r="Q16" s="26" t="s">
        <v>54</v>
      </c>
      <c r="R16" s="23">
        <v>4616</v>
      </c>
      <c r="S16" s="23">
        <v>865098</v>
      </c>
      <c r="T16" s="23">
        <v>1158534</v>
      </c>
      <c r="U16" s="23">
        <v>238647</v>
      </c>
      <c r="V16" s="23">
        <v>988700</v>
      </c>
      <c r="W16" s="23">
        <v>6980923</v>
      </c>
      <c r="X16" s="23">
        <v>6912110</v>
      </c>
      <c r="Y16" s="23">
        <v>1108287</v>
      </c>
      <c r="Z16" s="25">
        <f t="shared" si="0"/>
        <v>68.793108369891343</v>
      </c>
      <c r="AA16" s="25">
        <f t="shared" si="1"/>
        <v>14.025749097647106</v>
      </c>
      <c r="AB16" s="25">
        <f t="shared" si="2"/>
        <v>82.81885746753845</v>
      </c>
      <c r="AC16" s="25">
        <f t="shared" si="3"/>
        <v>26.025444711544637</v>
      </c>
    </row>
    <row r="17" spans="1:29" ht="15" customHeight="1" x14ac:dyDescent="0.15">
      <c r="A17" s="26" t="s">
        <v>55</v>
      </c>
      <c r="B17" s="23">
        <v>19</v>
      </c>
      <c r="C17" s="23">
        <v>4670</v>
      </c>
      <c r="D17" s="23">
        <v>3017</v>
      </c>
      <c r="E17" s="23">
        <v>1653</v>
      </c>
      <c r="F17" s="23">
        <v>3931</v>
      </c>
      <c r="G17" s="23">
        <v>2634</v>
      </c>
      <c r="H17" s="23">
        <v>1297</v>
      </c>
      <c r="I17" s="23">
        <v>2017596</v>
      </c>
      <c r="J17" s="23">
        <v>11763758</v>
      </c>
      <c r="K17" s="23">
        <v>15657387</v>
      </c>
      <c r="L17" s="23">
        <v>13889492</v>
      </c>
      <c r="M17" s="23" t="s">
        <v>56</v>
      </c>
      <c r="N17" s="23">
        <v>1767895</v>
      </c>
      <c r="O17" s="23">
        <v>14082253</v>
      </c>
      <c r="P17" s="23">
        <v>3424422</v>
      </c>
      <c r="Q17" s="26" t="s">
        <v>55</v>
      </c>
      <c r="R17" s="23">
        <v>820</v>
      </c>
      <c r="S17" s="23">
        <v>427803</v>
      </c>
      <c r="T17" s="23">
        <v>712309</v>
      </c>
      <c r="U17" s="23">
        <v>212613</v>
      </c>
      <c r="V17" s="23">
        <v>473634</v>
      </c>
      <c r="W17" s="23">
        <v>3180201</v>
      </c>
      <c r="X17" s="23">
        <v>3206263</v>
      </c>
      <c r="Y17" s="23">
        <v>756761</v>
      </c>
      <c r="Z17" s="25">
        <f t="shared" si="0"/>
        <v>75.132319332721352</v>
      </c>
      <c r="AA17" s="25">
        <f t="shared" si="1"/>
        <v>12.8859049086543</v>
      </c>
      <c r="AB17" s="25">
        <f t="shared" si="2"/>
        <v>88.018224241375648</v>
      </c>
      <c r="AC17" s="25">
        <f t="shared" si="3"/>
        <v>21.870967358729782</v>
      </c>
    </row>
    <row r="18" spans="1:29" ht="15" customHeight="1" x14ac:dyDescent="0.15">
      <c r="A18" s="26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6"/>
      <c r="R18" s="23"/>
      <c r="S18" s="23"/>
      <c r="T18" s="23"/>
      <c r="U18" s="23"/>
      <c r="V18" s="23"/>
      <c r="W18" s="23"/>
      <c r="X18" s="23"/>
      <c r="Y18" s="23"/>
      <c r="Z18" s="25"/>
      <c r="AA18" s="25"/>
      <c r="AB18" s="25"/>
      <c r="AC18" s="25"/>
    </row>
    <row r="19" spans="1:29" ht="15" customHeight="1" x14ac:dyDescent="0.15">
      <c r="A19" s="26" t="s">
        <v>57</v>
      </c>
      <c r="B19" s="23">
        <v>18</v>
      </c>
      <c r="C19" s="23">
        <v>6560</v>
      </c>
      <c r="D19" s="23">
        <v>5503</v>
      </c>
      <c r="E19" s="23">
        <v>1057</v>
      </c>
      <c r="F19" s="23">
        <v>5868</v>
      </c>
      <c r="G19" s="23">
        <v>5029</v>
      </c>
      <c r="H19" s="23">
        <v>839</v>
      </c>
      <c r="I19" s="23">
        <v>4029757</v>
      </c>
      <c r="J19" s="23">
        <v>19720224</v>
      </c>
      <c r="K19" s="23">
        <v>30397612</v>
      </c>
      <c r="L19" s="23">
        <v>23720306</v>
      </c>
      <c r="M19" s="23">
        <v>1039653</v>
      </c>
      <c r="N19" s="23">
        <v>5637653</v>
      </c>
      <c r="O19" s="23">
        <v>24705217</v>
      </c>
      <c r="P19" s="23">
        <v>8757219</v>
      </c>
      <c r="Q19" s="26" t="s">
        <v>57</v>
      </c>
      <c r="R19" s="23">
        <v>1836</v>
      </c>
      <c r="S19" s="23">
        <v>1097899</v>
      </c>
      <c r="T19" s="23">
        <v>1573096</v>
      </c>
      <c r="U19" s="23">
        <v>105502</v>
      </c>
      <c r="V19" s="23">
        <v>1260048</v>
      </c>
      <c r="W19" s="23">
        <v>7753501</v>
      </c>
      <c r="X19" s="23">
        <v>7961047</v>
      </c>
      <c r="Y19" s="23">
        <v>2399712</v>
      </c>
      <c r="Z19" s="25">
        <f t="shared" si="0"/>
        <v>64.874253938105397</v>
      </c>
      <c r="AA19" s="25">
        <f t="shared" si="1"/>
        <v>13.256820963436205</v>
      </c>
      <c r="AB19" s="25">
        <f t="shared" si="2"/>
        <v>78.131074901541609</v>
      </c>
      <c r="AC19" s="25">
        <f t="shared" si="3"/>
        <v>28.808904462626867</v>
      </c>
    </row>
    <row r="20" spans="1:29" ht="15" customHeight="1" x14ac:dyDescent="0.15">
      <c r="A20" s="26" t="s">
        <v>58</v>
      </c>
      <c r="B20" s="23">
        <v>18</v>
      </c>
      <c r="C20" s="23">
        <v>13403</v>
      </c>
      <c r="D20" s="23">
        <v>9647</v>
      </c>
      <c r="E20" s="23">
        <v>3756</v>
      </c>
      <c r="F20" s="23">
        <v>10322</v>
      </c>
      <c r="G20" s="23">
        <v>7910</v>
      </c>
      <c r="H20" s="23">
        <v>2412</v>
      </c>
      <c r="I20" s="23">
        <v>6902404</v>
      </c>
      <c r="J20" s="23">
        <v>43300836</v>
      </c>
      <c r="K20" s="23">
        <v>59372431</v>
      </c>
      <c r="L20" s="23">
        <v>45180522</v>
      </c>
      <c r="M20" s="23" t="s">
        <v>56</v>
      </c>
      <c r="N20" s="23">
        <v>14191909</v>
      </c>
      <c r="O20" s="23">
        <v>45572871</v>
      </c>
      <c r="P20" s="23">
        <v>13642084</v>
      </c>
      <c r="Q20" s="26" t="s">
        <v>58</v>
      </c>
      <c r="R20" s="23">
        <v>4142</v>
      </c>
      <c r="S20" s="23">
        <v>1044152</v>
      </c>
      <c r="T20" s="23">
        <v>2189878</v>
      </c>
      <c r="U20" s="23">
        <v>124228</v>
      </c>
      <c r="V20" s="23">
        <v>1919064</v>
      </c>
      <c r="W20" s="23">
        <v>9755358</v>
      </c>
      <c r="X20" s="23">
        <v>9901944</v>
      </c>
      <c r="Y20" s="23">
        <v>2913499</v>
      </c>
      <c r="Z20" s="25">
        <f t="shared" si="0"/>
        <v>72.930879316698352</v>
      </c>
      <c r="AA20" s="25">
        <f t="shared" si="1"/>
        <v>11.625604482996494</v>
      </c>
      <c r="AB20" s="25">
        <f t="shared" si="2"/>
        <v>84.556483799694846</v>
      </c>
      <c r="AC20" s="25">
        <f t="shared" si="3"/>
        <v>22.977135633876941</v>
      </c>
    </row>
    <row r="21" spans="1:29" ht="15" customHeight="1" x14ac:dyDescent="0.15">
      <c r="A21" s="27" t="s">
        <v>59</v>
      </c>
      <c r="B21" s="28">
        <v>16</v>
      </c>
      <c r="C21" s="28">
        <v>71968</v>
      </c>
      <c r="D21" s="28">
        <v>62790</v>
      </c>
      <c r="E21" s="28">
        <v>9178</v>
      </c>
      <c r="F21" s="28">
        <v>62854</v>
      </c>
      <c r="G21" s="28">
        <v>55039</v>
      </c>
      <c r="H21" s="28">
        <v>7815</v>
      </c>
      <c r="I21" s="28">
        <v>54735161</v>
      </c>
      <c r="J21" s="28">
        <v>1175607107</v>
      </c>
      <c r="K21" s="28">
        <v>1505831288</v>
      </c>
      <c r="L21" s="28">
        <v>526713554</v>
      </c>
      <c r="M21" s="28" t="s">
        <v>56</v>
      </c>
      <c r="N21" s="28">
        <v>979117734</v>
      </c>
      <c r="O21" s="28">
        <v>528039081</v>
      </c>
      <c r="P21" s="28">
        <v>354239350</v>
      </c>
      <c r="Q21" s="27" t="s">
        <v>59</v>
      </c>
      <c r="R21" s="28">
        <v>33870</v>
      </c>
      <c r="S21" s="28">
        <v>10710504</v>
      </c>
      <c r="T21" s="28">
        <v>18292227</v>
      </c>
      <c r="U21" s="28">
        <v>1132342</v>
      </c>
      <c r="V21" s="28">
        <v>18004933</v>
      </c>
      <c r="W21" s="28">
        <v>75027226</v>
      </c>
      <c r="X21" s="28">
        <v>74182178</v>
      </c>
      <c r="Y21" s="28">
        <v>19387108</v>
      </c>
      <c r="Z21" s="29">
        <f t="shared" si="0"/>
        <v>78.070306837720594</v>
      </c>
      <c r="AA21" s="29">
        <f t="shared" si="1"/>
        <v>3.6348800450744783</v>
      </c>
      <c r="AB21" s="29">
        <f t="shared" si="2"/>
        <v>81.705186882795076</v>
      </c>
      <c r="AC21" s="29">
        <f t="shared" si="3"/>
        <v>23.524504559238512</v>
      </c>
    </row>
    <row r="22" spans="1:29" ht="15" customHeight="1" x14ac:dyDescent="0.15">
      <c r="A22" s="30"/>
      <c r="B22" s="30"/>
      <c r="C22" s="30"/>
      <c r="E22" s="30"/>
      <c r="F22" s="30"/>
      <c r="M22" s="31"/>
      <c r="P22" s="31" t="s">
        <v>60</v>
      </c>
      <c r="Q22" s="30" t="s">
        <v>61</v>
      </c>
      <c r="R22" s="32"/>
      <c r="AC22" s="31" t="s">
        <v>60</v>
      </c>
    </row>
    <row r="23" spans="1:29" ht="15" customHeight="1" x14ac:dyDescent="0.15">
      <c r="M23" s="31"/>
      <c r="N23" s="31"/>
      <c r="Q23" s="2" t="s">
        <v>62</v>
      </c>
    </row>
  </sheetData>
  <mergeCells count="22">
    <mergeCell ref="T3:W4"/>
    <mergeCell ref="T5:T6"/>
    <mergeCell ref="U5:U6"/>
    <mergeCell ref="V5:V6"/>
    <mergeCell ref="W5:W6"/>
    <mergeCell ref="A3:A6"/>
    <mergeCell ref="B3:B6"/>
    <mergeCell ref="C3:G3"/>
    <mergeCell ref="K3:N4"/>
    <mergeCell ref="Q3:Q6"/>
    <mergeCell ref="C4:E5"/>
    <mergeCell ref="I4:I5"/>
    <mergeCell ref="O4:O5"/>
    <mergeCell ref="P4:P5"/>
    <mergeCell ref="S4:S5"/>
    <mergeCell ref="F5:H5"/>
    <mergeCell ref="K5:K6"/>
    <mergeCell ref="X5:X6"/>
    <mergeCell ref="Y5:Y6"/>
    <mergeCell ref="X3:Y4"/>
    <mergeCell ref="Z3:AB4"/>
    <mergeCell ref="AC3:AC6"/>
  </mergeCells>
  <phoneticPr fontId="2"/>
  <pageMargins left="0.59055118110236227" right="0.59055118110236227" top="0.78740157480314965" bottom="0.98425196850393704" header="0.51181102362204722" footer="0.51181102362204722"/>
  <pageSetup paperSize="9" fitToWidth="0" pageOrder="overThenDown" orientation="portrait" r:id="rId1"/>
  <headerFooter alignWithMargins="0"/>
  <colBreaks count="2" manualBreakCount="2">
    <brk id="9" max="22" man="1"/>
    <brk id="1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F-2</vt:lpstr>
      <vt:lpstr>'F-2'!Print_Area</vt:lpstr>
    </vt:vector>
  </TitlesOfParts>
  <Company>city.toyota.aichi.jp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会計任用：選挙管理委員会事務局：森　麻優子</dc:creator>
  <cp:lastModifiedBy>Administrator</cp:lastModifiedBy>
  <dcterms:created xsi:type="dcterms:W3CDTF">2025-04-02T02:16:01Z</dcterms:created>
  <dcterms:modified xsi:type="dcterms:W3CDTF">2025-04-02T02:37:25Z</dcterms:modified>
</cp:coreProperties>
</file>