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F★\"/>
    </mc:Choice>
  </mc:AlternateContent>
  <xr:revisionPtr revIDLastSave="0" documentId="13_ncr:1_{68860327-4993-4D22-A057-6A9D177580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18" sheetId="21" r:id="rId1"/>
  </sheets>
  <definedNames>
    <definedName name="_xlnm.Print_Area" localSheetId="0">'F-18'!$A$1:$M$26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21" l="1"/>
  <c r="L23" i="21"/>
  <c r="I23" i="21"/>
  <c r="F23" i="21"/>
  <c r="M22" i="21"/>
  <c r="L22" i="21"/>
  <c r="I22" i="21"/>
  <c r="F22" i="21"/>
  <c r="M21" i="21"/>
  <c r="L21" i="21"/>
  <c r="I21" i="21"/>
  <c r="F21" i="21"/>
  <c r="M20" i="21"/>
  <c r="L20" i="21"/>
  <c r="I20" i="21"/>
  <c r="F20" i="21"/>
  <c r="M19" i="21"/>
  <c r="L19" i="21"/>
  <c r="I19" i="21"/>
  <c r="F19" i="21"/>
  <c r="M17" i="21"/>
  <c r="L17" i="21"/>
  <c r="I17" i="21"/>
  <c r="F17" i="21"/>
  <c r="M16" i="21"/>
  <c r="L16" i="21"/>
  <c r="I16" i="21"/>
  <c r="F16" i="21"/>
  <c r="M15" i="21"/>
  <c r="L15" i="21"/>
  <c r="I15" i="21"/>
  <c r="F15" i="21"/>
  <c r="M14" i="21"/>
  <c r="L14" i="21"/>
  <c r="I14" i="21"/>
  <c r="F14" i="21"/>
  <c r="M13" i="21"/>
  <c r="L13" i="21"/>
  <c r="I13" i="21"/>
  <c r="F13" i="21"/>
  <c r="M11" i="21"/>
  <c r="L11" i="21"/>
  <c r="I11" i="21"/>
  <c r="F11" i="21"/>
  <c r="M10" i="21"/>
  <c r="L10" i="21"/>
  <c r="I10" i="21"/>
  <c r="F10" i="21"/>
  <c r="M9" i="21"/>
  <c r="L9" i="21"/>
  <c r="I9" i="21"/>
  <c r="F9" i="21"/>
  <c r="M8" i="21"/>
  <c r="L8" i="21"/>
  <c r="I8" i="21"/>
  <c r="F8" i="21"/>
  <c r="M7" i="21"/>
  <c r="L7" i="21"/>
  <c r="I7" i="21"/>
  <c r="F7" i="21"/>
</calcChain>
</file>

<file path=xl/sharedStrings.xml><?xml version="1.0" encoding="utf-8"?>
<sst xmlns="http://schemas.openxmlformats.org/spreadsheetml/2006/main" count="73" uniqueCount="46">
  <si>
    <t>令和4年6月1日現在</t>
  </si>
  <si>
    <t>業種</t>
  </si>
  <si>
    <t>工場数</t>
  </si>
  <si>
    <t>従業者数</t>
  </si>
  <si>
    <t>(人)</t>
  </si>
  <si>
    <t>食料品</t>
  </si>
  <si>
    <t>飲料・飼料</t>
  </si>
  <si>
    <t>印刷</t>
  </si>
  <si>
    <t>鉄鋼</t>
  </si>
  <si>
    <t>非鉄金属</t>
  </si>
  <si>
    <t>はん用機械</t>
  </si>
  <si>
    <t>生産用機械</t>
  </si>
  <si>
    <t>電子部品</t>
  </si>
  <si>
    <t>電気機械</t>
  </si>
  <si>
    <t>輸送機械</t>
  </si>
  <si>
    <t>名古屋市</t>
  </si>
  <si>
    <t>豊田市</t>
  </si>
  <si>
    <t>製造品出荷額等</t>
  </si>
  <si>
    <t>(百万円)</t>
  </si>
  <si>
    <t>都市名</t>
  </si>
  <si>
    <t>倉敷市</t>
  </si>
  <si>
    <t>市原市</t>
  </si>
  <si>
    <t>東京都（区部）</t>
  </si>
  <si>
    <t>堺市</t>
  </si>
  <si>
    <t>横浜市</t>
  </si>
  <si>
    <t>大阪市</t>
  </si>
  <si>
    <t>川崎市</t>
  </si>
  <si>
    <t>神戸市</t>
  </si>
  <si>
    <t>四日市市</t>
  </si>
  <si>
    <t>大分市</t>
  </si>
  <si>
    <t>広島市</t>
  </si>
  <si>
    <t>北九州市</t>
  </si>
  <si>
    <t>京都市</t>
  </si>
  <si>
    <t>Ｆ－１８　製造品出荷額等上位１５市の比較</t>
  </si>
  <si>
    <t>令 和</t>
  </si>
  <si>
    <t>出荷額等第１位の業種</t>
  </si>
  <si>
    <t>出荷額等第２位の業種</t>
  </si>
  <si>
    <t>１工場当たり</t>
  </si>
  <si>
    <t>従業者１人当たり</t>
  </si>
  <si>
    <t>順 位</t>
  </si>
  <si>
    <t>構成比</t>
  </si>
  <si>
    <t>　　　　（百万円）</t>
  </si>
  <si>
    <t>石油・石炭　</t>
  </si>
  <si>
    <t>化学工業</t>
  </si>
  <si>
    <t xml:space="preserve"> ４ 年</t>
    <phoneticPr fontId="9"/>
  </si>
  <si>
    <t>資料：経済構造実態調査製造業事業所調査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</si>
</sst>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26" formatCode="\$#,##0.00_);[Red]\(\$#,##0.00\)"/>
    <numFmt numFmtId="176" formatCode="_ * #,##0.0_ ;_ * \-#,##0.0_ ;_ * &quot;-&quot;?_ ;_ @_ "/>
    <numFmt numFmtId="177" formatCode="#,###,##0\ ;&quot;△&quot;#,###,##0\ ;\-\ ;@\ "/>
  </numFmts>
  <fonts count="11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>
      <alignment vertical="center"/>
    </xf>
    <xf numFmtId="3" fontId="6" fillId="0" borderId="0" applyFont="0" applyFill="0" applyBorder="0" applyAlignment="0" applyProtection="0"/>
    <xf numFmtId="26" fontId="7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/>
    <xf numFmtId="0" fontId="2" fillId="0" borderId="17" xfId="0" applyFont="1" applyBorder="1"/>
    <xf numFmtId="41" fontId="2" fillId="0" borderId="3" xfId="0" applyNumberFormat="1" applyFont="1" applyBorder="1"/>
    <xf numFmtId="0" fontId="2" fillId="0" borderId="9" xfId="0" applyFont="1" applyBorder="1"/>
    <xf numFmtId="41" fontId="2" fillId="0" borderId="18" xfId="0" applyNumberFormat="1" applyFont="1" applyBorder="1"/>
    <xf numFmtId="176" fontId="2" fillId="0" borderId="18" xfId="0" applyNumberFormat="1" applyFont="1" applyBorder="1"/>
    <xf numFmtId="0" fontId="2" fillId="0" borderId="11" xfId="0" applyFont="1" applyBorder="1"/>
    <xf numFmtId="41" fontId="2" fillId="0" borderId="8" xfId="1" applyNumberFormat="1" applyFont="1" applyFill="1" applyBorder="1" applyAlignment="1"/>
    <xf numFmtId="49" fontId="2" fillId="0" borderId="19" xfId="0" applyNumberFormat="1" applyFont="1" applyBorder="1"/>
    <xf numFmtId="41" fontId="2" fillId="0" borderId="0" xfId="0" applyNumberFormat="1" applyFont="1"/>
    <xf numFmtId="176" fontId="2" fillId="0" borderId="0" xfId="0" applyNumberFormat="1" applyFont="1"/>
    <xf numFmtId="49" fontId="2" fillId="0" borderId="20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9" xfId="0" applyFont="1" applyBorder="1" applyAlignment="1">
      <alignment horizontal="left"/>
    </xf>
    <xf numFmtId="0" fontId="2" fillId="0" borderId="20" xfId="0" applyFont="1" applyBorder="1"/>
    <xf numFmtId="41" fontId="2" fillId="0" borderId="0" xfId="0" applyNumberFormat="1" applyFont="1" applyAlignment="1">
      <alignment horizontal="right"/>
    </xf>
    <xf numFmtId="0" fontId="2" fillId="0" borderId="7" xfId="0" applyFont="1" applyBorder="1"/>
    <xf numFmtId="0" fontId="0" fillId="0" borderId="8" xfId="0" applyBorder="1"/>
    <xf numFmtId="41" fontId="2" fillId="0" borderId="8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1" fontId="2" fillId="0" borderId="13" xfId="0" applyNumberFormat="1" applyFont="1" applyBorder="1"/>
    <xf numFmtId="0" fontId="2" fillId="0" borderId="14" xfId="0" applyFont="1" applyBorder="1"/>
    <xf numFmtId="41" fontId="2" fillId="0" borderId="1" xfId="0" applyNumberFormat="1" applyFont="1" applyBorder="1"/>
    <xf numFmtId="176" fontId="2" fillId="0" borderId="1" xfId="0" applyNumberFormat="1" applyFont="1" applyBorder="1"/>
    <xf numFmtId="0" fontId="2" fillId="0" borderId="16" xfId="0" applyFont="1" applyBorder="1"/>
    <xf numFmtId="0" fontId="2" fillId="0" borderId="22" xfId="0" applyFont="1" applyBorder="1"/>
    <xf numFmtId="176" fontId="2" fillId="0" borderId="2" xfId="0" applyNumberFormat="1" applyFont="1" applyBorder="1"/>
    <xf numFmtId="41" fontId="2" fillId="0" borderId="21" xfId="0" applyNumberFormat="1" applyFont="1" applyBorder="1"/>
    <xf numFmtId="176" fontId="2" fillId="0" borderId="7" xfId="0" applyNumberFormat="1" applyFont="1" applyBorder="1"/>
    <xf numFmtId="41" fontId="2" fillId="0" borderId="17" xfId="0" applyNumberFormat="1" applyFont="1" applyBorder="1"/>
    <xf numFmtId="177" fontId="2" fillId="0" borderId="0" xfId="2" applyNumberFormat="1" applyFont="1" applyFill="1" applyAlignment="1">
      <alignment horizontal="right" vertical="center"/>
    </xf>
    <xf numFmtId="176" fontId="2" fillId="0" borderId="12" xfId="0" applyNumberFormat="1" applyFont="1" applyBorder="1"/>
    <xf numFmtId="41" fontId="2" fillId="0" borderId="22" xfId="0" applyNumberFormat="1" applyFont="1" applyBorder="1"/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49" fontId="2" fillId="0" borderId="20" xfId="0" quotePrefix="1" applyNumberFormat="1" applyFont="1" applyBorder="1"/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15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41" fontId="7" fillId="0" borderId="8" xfId="1" applyNumberFormat="1" applyFont="1" applyFill="1" applyBorder="1" applyAlignment="1"/>
    <xf numFmtId="49" fontId="7" fillId="0" borderId="19" xfId="0" applyNumberFormat="1" applyFont="1" applyBorder="1"/>
    <xf numFmtId="41" fontId="7" fillId="0" borderId="0" xfId="0" applyNumberFormat="1" applyFont="1"/>
    <xf numFmtId="176" fontId="7" fillId="0" borderId="0" xfId="0" applyNumberFormat="1" applyFont="1"/>
    <xf numFmtId="49" fontId="7" fillId="0" borderId="20" xfId="0" applyNumberFormat="1" applyFont="1" applyBorder="1"/>
    <xf numFmtId="176" fontId="7" fillId="0" borderId="7" xfId="0" applyNumberFormat="1" applyFont="1" applyBorder="1"/>
    <xf numFmtId="41" fontId="7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</cellXfs>
  <cellStyles count="6">
    <cellStyle name="桁区切り" xfId="1" builtinId="6"/>
    <cellStyle name="桁区切り 2" xfId="3" xr:uid="{00000000-0005-0000-0000-000029000000}"/>
    <cellStyle name="桁区切り 2 2" xfId="5" xr:uid="{749FB2E6-6A36-47B0-BF05-29E2536E22B8}"/>
    <cellStyle name="桁区切り_NE62" xfId="2" xr:uid="{00000000-0005-0000-0000-00001B000000}"/>
    <cellStyle name="標準" xfId="0" builtinId="0"/>
    <cellStyle name="標準 2" xfId="4" xr:uid="{C216EC18-DD1F-4228-A398-4186C636F977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6"/>
  <sheetViews>
    <sheetView tabSelected="1" zoomScaleNormal="100" zoomScaleSheetLayoutView="100" workbookViewId="0"/>
  </sheetViews>
  <sheetFormatPr defaultColWidth="11.375" defaultRowHeight="13.5" x14ac:dyDescent="0.15"/>
  <cols>
    <col min="1" max="1" width="9" customWidth="1"/>
    <col min="2" max="2" width="19.25"/>
    <col min="3" max="3" width="15.375" customWidth="1"/>
    <col min="4" max="4" width="15" customWidth="1"/>
    <col min="5" max="5" width="13.875" customWidth="1"/>
    <col min="6" max="6" width="9.625"/>
    <col min="7" max="7" width="15" customWidth="1"/>
    <col min="8" max="8" width="13.375" customWidth="1"/>
    <col min="9" max="9" width="9.125"/>
    <col min="10" max="11" width="11.375" customWidth="1"/>
    <col min="12" max="13" width="13.75" customWidth="1"/>
  </cols>
  <sheetData>
    <row r="1" spans="1:13" x14ac:dyDescent="0.15">
      <c r="A1" s="1" t="s">
        <v>33</v>
      </c>
    </row>
    <row r="2" spans="1:1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8" t="s">
        <v>0</v>
      </c>
    </row>
    <row r="3" spans="1:13" ht="13.5" customHeight="1" x14ac:dyDescent="0.15">
      <c r="A3" s="3" t="s">
        <v>34</v>
      </c>
      <c r="B3" s="63" t="s">
        <v>19</v>
      </c>
      <c r="C3" s="63" t="s">
        <v>17</v>
      </c>
      <c r="D3" s="65" t="s">
        <v>35</v>
      </c>
      <c r="E3" s="66"/>
      <c r="F3" s="67"/>
      <c r="G3" s="66" t="s">
        <v>36</v>
      </c>
      <c r="H3" s="66"/>
      <c r="I3" s="67"/>
      <c r="J3" s="63" t="s">
        <v>2</v>
      </c>
      <c r="K3" s="63" t="s">
        <v>3</v>
      </c>
      <c r="L3" s="60" t="s">
        <v>37</v>
      </c>
      <c r="M3" s="61" t="s">
        <v>38</v>
      </c>
    </row>
    <row r="4" spans="1:13" x14ac:dyDescent="0.15">
      <c r="A4" s="46" t="s">
        <v>44</v>
      </c>
      <c r="B4" s="64"/>
      <c r="C4" s="64"/>
      <c r="D4" s="71" t="s">
        <v>1</v>
      </c>
      <c r="E4" s="68" t="s">
        <v>17</v>
      </c>
      <c r="F4" s="69"/>
      <c r="G4" s="73" t="s">
        <v>1</v>
      </c>
      <c r="H4" s="68" t="s">
        <v>17</v>
      </c>
      <c r="I4" s="69"/>
      <c r="J4" s="64"/>
      <c r="K4" s="64"/>
      <c r="L4" s="59" t="s">
        <v>17</v>
      </c>
      <c r="M4" s="62" t="s">
        <v>17</v>
      </c>
    </row>
    <row r="5" spans="1:13" x14ac:dyDescent="0.15">
      <c r="A5" s="4" t="s">
        <v>39</v>
      </c>
      <c r="B5" s="70"/>
      <c r="C5" s="5" t="s">
        <v>18</v>
      </c>
      <c r="D5" s="72"/>
      <c r="E5" s="6" t="s">
        <v>18</v>
      </c>
      <c r="F5" s="49" t="s">
        <v>40</v>
      </c>
      <c r="G5" s="74"/>
      <c r="H5" s="6" t="s">
        <v>18</v>
      </c>
      <c r="I5" s="49" t="s">
        <v>40</v>
      </c>
      <c r="J5" s="70"/>
      <c r="K5" s="5" t="s">
        <v>4</v>
      </c>
      <c r="L5" s="35" t="s">
        <v>41</v>
      </c>
      <c r="M5" s="35" t="s">
        <v>41</v>
      </c>
    </row>
    <row r="6" spans="1:13" x14ac:dyDescent="0.15">
      <c r="A6" s="7"/>
      <c r="B6" s="8"/>
      <c r="C6" s="9"/>
      <c r="D6" s="10"/>
      <c r="E6" s="11"/>
      <c r="F6" s="12"/>
      <c r="G6" s="13"/>
      <c r="H6" s="11"/>
      <c r="I6" s="36"/>
      <c r="J6" s="37"/>
      <c r="K6" s="11"/>
      <c r="L6" s="11"/>
      <c r="M6" s="11"/>
    </row>
    <row r="7" spans="1:13" x14ac:dyDescent="0.15">
      <c r="A7" s="50">
        <v>1</v>
      </c>
      <c r="B7" s="51" t="s">
        <v>16</v>
      </c>
      <c r="C7" s="52">
        <v>14975769</v>
      </c>
      <c r="D7" s="53" t="s">
        <v>14</v>
      </c>
      <c r="E7" s="54">
        <v>13823092</v>
      </c>
      <c r="F7" s="55">
        <f t="shared" ref="F7:F11" si="0">E7/C7*100</f>
        <v>92.30305301851277</v>
      </c>
      <c r="G7" s="56" t="s">
        <v>13</v>
      </c>
      <c r="H7" s="54">
        <v>269481</v>
      </c>
      <c r="I7" s="57">
        <f t="shared" ref="I7:I11" si="1">H7/C7*100</f>
        <v>1.7994468264033721</v>
      </c>
      <c r="J7" s="58">
        <v>926</v>
      </c>
      <c r="K7" s="58">
        <v>114410</v>
      </c>
      <c r="L7" s="54">
        <f t="shared" ref="L7:L11" si="2">C7/J7</f>
        <v>16172.536717062634</v>
      </c>
      <c r="M7" s="54">
        <f t="shared" ref="M7:M11" si="3">C7/K7</f>
        <v>130.895629752644</v>
      </c>
    </row>
    <row r="8" spans="1:13" x14ac:dyDescent="0.15">
      <c r="A8" s="19">
        <v>2</v>
      </c>
      <c r="B8" s="20" t="s">
        <v>20</v>
      </c>
      <c r="C8" s="14">
        <v>4618504</v>
      </c>
      <c r="D8" s="15" t="s">
        <v>42</v>
      </c>
      <c r="E8" s="16">
        <v>1696426</v>
      </c>
      <c r="F8" s="17">
        <f t="shared" si="0"/>
        <v>36.731071359903552</v>
      </c>
      <c r="G8" s="18" t="s">
        <v>8</v>
      </c>
      <c r="H8" s="16">
        <v>1067067</v>
      </c>
      <c r="I8" s="38">
        <f t="shared" si="1"/>
        <v>23.104169661864535</v>
      </c>
      <c r="J8" s="39">
        <v>908</v>
      </c>
      <c r="K8" s="16">
        <v>38139</v>
      </c>
      <c r="L8" s="16">
        <f t="shared" si="2"/>
        <v>5086.4581497797353</v>
      </c>
      <c r="M8" s="16">
        <f t="shared" si="3"/>
        <v>121.09662025747922</v>
      </c>
    </row>
    <row r="9" spans="1:13" x14ac:dyDescent="0.15">
      <c r="A9" s="19">
        <v>3</v>
      </c>
      <c r="B9" s="20" t="s">
        <v>21</v>
      </c>
      <c r="C9" s="14">
        <v>4250060</v>
      </c>
      <c r="D9" s="15" t="s">
        <v>42</v>
      </c>
      <c r="E9" s="16">
        <v>2286466</v>
      </c>
      <c r="F9" s="17">
        <f t="shared" si="0"/>
        <v>53.798440492604819</v>
      </c>
      <c r="G9" s="18" t="s">
        <v>43</v>
      </c>
      <c r="H9" s="16">
        <v>1556752</v>
      </c>
      <c r="I9" s="38">
        <f t="shared" si="1"/>
        <v>36.628941709058225</v>
      </c>
      <c r="J9" s="39">
        <v>308</v>
      </c>
      <c r="K9" s="16">
        <v>20998</v>
      </c>
      <c r="L9" s="16">
        <f t="shared" si="2"/>
        <v>13798.896103896104</v>
      </c>
      <c r="M9" s="16">
        <f t="shared" si="3"/>
        <v>202.40308600819125</v>
      </c>
    </row>
    <row r="10" spans="1:13" x14ac:dyDescent="0.15">
      <c r="A10" s="19">
        <v>4</v>
      </c>
      <c r="B10" s="20" t="s">
        <v>23</v>
      </c>
      <c r="C10" s="14">
        <v>4230615</v>
      </c>
      <c r="D10" s="15" t="s">
        <v>42</v>
      </c>
      <c r="E10" s="16">
        <v>1352802</v>
      </c>
      <c r="F10" s="17">
        <f t="shared" si="0"/>
        <v>31.976485688251</v>
      </c>
      <c r="G10" s="18" t="s">
        <v>8</v>
      </c>
      <c r="H10" s="16">
        <v>421852</v>
      </c>
      <c r="I10" s="38">
        <f t="shared" si="1"/>
        <v>9.9714107759746504</v>
      </c>
      <c r="J10" s="39">
        <v>1461</v>
      </c>
      <c r="K10" s="16">
        <v>53062</v>
      </c>
      <c r="L10" s="16">
        <f t="shared" si="2"/>
        <v>2895.6981519507185</v>
      </c>
      <c r="M10" s="16">
        <f t="shared" si="3"/>
        <v>79.729655874260303</v>
      </c>
    </row>
    <row r="11" spans="1:13" x14ac:dyDescent="0.15">
      <c r="A11" s="19">
        <v>5</v>
      </c>
      <c r="B11" s="20" t="s">
        <v>24</v>
      </c>
      <c r="C11" s="14">
        <v>4153259</v>
      </c>
      <c r="D11" s="15" t="s">
        <v>42</v>
      </c>
      <c r="E11" s="16">
        <v>1277317</v>
      </c>
      <c r="F11" s="17">
        <f t="shared" si="0"/>
        <v>30.754571289678779</v>
      </c>
      <c r="G11" s="18" t="s">
        <v>5</v>
      </c>
      <c r="H11" s="16">
        <v>608058</v>
      </c>
      <c r="I11" s="38">
        <f t="shared" si="1"/>
        <v>14.640502795515523</v>
      </c>
      <c r="J11" s="39">
        <v>3325</v>
      </c>
      <c r="K11" s="16">
        <v>93032</v>
      </c>
      <c r="L11" s="16">
        <f t="shared" si="2"/>
        <v>1249.1004511278195</v>
      </c>
      <c r="M11" s="16">
        <f t="shared" si="3"/>
        <v>44.643337776249034</v>
      </c>
    </row>
    <row r="12" spans="1:13" x14ac:dyDescent="0.15">
      <c r="A12" s="19"/>
      <c r="B12" s="21"/>
      <c r="C12" s="14"/>
      <c r="D12" s="22"/>
      <c r="E12" s="16"/>
      <c r="F12" s="17"/>
      <c r="G12" s="23"/>
      <c r="H12" s="16"/>
      <c r="I12" s="38"/>
      <c r="J12" s="39"/>
      <c r="K12" s="16"/>
      <c r="L12" s="16"/>
      <c r="M12" s="16"/>
    </row>
    <row r="13" spans="1:13" x14ac:dyDescent="0.15">
      <c r="A13" s="19">
        <v>6</v>
      </c>
      <c r="B13" s="20" t="s">
        <v>25</v>
      </c>
      <c r="C13" s="14">
        <v>4081826</v>
      </c>
      <c r="D13" s="15" t="s">
        <v>8</v>
      </c>
      <c r="E13" s="24">
        <v>554544</v>
      </c>
      <c r="F13" s="17">
        <f t="shared" ref="F13:F17" si="4">E13/C13*100</f>
        <v>13.585684446127788</v>
      </c>
      <c r="G13" s="45" t="s">
        <v>43</v>
      </c>
      <c r="H13" s="24">
        <v>489463</v>
      </c>
      <c r="I13" s="38">
        <f t="shared" ref="I13:I17" si="5">H13/C13*100</f>
        <v>11.991275473280831</v>
      </c>
      <c r="J13" s="39">
        <v>6741</v>
      </c>
      <c r="K13" s="16">
        <v>122673</v>
      </c>
      <c r="L13" s="16">
        <f t="shared" ref="L13:L17" si="6">C13/J13</f>
        <v>605.52232606438213</v>
      </c>
      <c r="M13" s="16">
        <f t="shared" ref="M13:M17" si="7">C13/K13</f>
        <v>33.274037481760452</v>
      </c>
    </row>
    <row r="14" spans="1:13" x14ac:dyDescent="0.15">
      <c r="A14" s="19">
        <v>7</v>
      </c>
      <c r="B14" s="20" t="s">
        <v>26</v>
      </c>
      <c r="C14" s="14">
        <v>3957118</v>
      </c>
      <c r="D14" s="15" t="s">
        <v>42</v>
      </c>
      <c r="E14" s="16">
        <v>1304698</v>
      </c>
      <c r="F14" s="17">
        <f t="shared" si="4"/>
        <v>32.970914690944269</v>
      </c>
      <c r="G14" s="45" t="s">
        <v>43</v>
      </c>
      <c r="H14" s="16">
        <v>912192</v>
      </c>
      <c r="I14" s="38">
        <f t="shared" si="5"/>
        <v>23.05192819622766</v>
      </c>
      <c r="J14" s="40">
        <v>1507</v>
      </c>
      <c r="K14" s="16">
        <v>49831</v>
      </c>
      <c r="L14" s="16">
        <f t="shared" si="6"/>
        <v>2625.824817518248</v>
      </c>
      <c r="M14" s="16">
        <f t="shared" si="7"/>
        <v>79.41076839718248</v>
      </c>
    </row>
    <row r="15" spans="1:13" x14ac:dyDescent="0.15">
      <c r="A15" s="19">
        <v>8</v>
      </c>
      <c r="B15" s="20" t="s">
        <v>27</v>
      </c>
      <c r="C15" s="14">
        <v>3420877</v>
      </c>
      <c r="D15" s="15" t="s">
        <v>5</v>
      </c>
      <c r="E15" s="24">
        <v>766910</v>
      </c>
      <c r="F15" s="17">
        <f t="shared" si="4"/>
        <v>22.418520163104375</v>
      </c>
      <c r="G15" s="18" t="s">
        <v>10</v>
      </c>
      <c r="H15" s="24">
        <v>520713</v>
      </c>
      <c r="I15" s="38">
        <f t="shared" si="5"/>
        <v>15.221622993168127</v>
      </c>
      <c r="J15" s="39">
        <v>1694</v>
      </c>
      <c r="K15" s="16">
        <v>67381</v>
      </c>
      <c r="L15" s="16">
        <f t="shared" si="6"/>
        <v>2019.4079102715466</v>
      </c>
      <c r="M15" s="16">
        <f t="shared" si="7"/>
        <v>50.769163414018792</v>
      </c>
    </row>
    <row r="16" spans="1:13" x14ac:dyDescent="0.15">
      <c r="A16" s="19">
        <v>9</v>
      </c>
      <c r="B16" s="20" t="s">
        <v>22</v>
      </c>
      <c r="C16" s="14">
        <v>3411850</v>
      </c>
      <c r="D16" s="15" t="s">
        <v>7</v>
      </c>
      <c r="E16" s="16">
        <v>682649</v>
      </c>
      <c r="F16" s="17">
        <f t="shared" si="4"/>
        <v>20.008177381772352</v>
      </c>
      <c r="G16" s="45" t="s">
        <v>43</v>
      </c>
      <c r="H16" s="16">
        <v>344432</v>
      </c>
      <c r="I16" s="38">
        <f t="shared" si="5"/>
        <v>10.095168310447411</v>
      </c>
      <c r="J16" s="39">
        <v>12313</v>
      </c>
      <c r="K16" s="16">
        <v>153147</v>
      </c>
      <c r="L16" s="16">
        <f t="shared" si="6"/>
        <v>277.0933160074718</v>
      </c>
      <c r="M16" s="16">
        <f t="shared" si="7"/>
        <v>22.278268591614591</v>
      </c>
    </row>
    <row r="17" spans="1:13" x14ac:dyDescent="0.15">
      <c r="A17" s="19">
        <v>10</v>
      </c>
      <c r="B17" s="20" t="s">
        <v>15</v>
      </c>
      <c r="C17" s="14">
        <v>3355335</v>
      </c>
      <c r="D17" s="15" t="s">
        <v>13</v>
      </c>
      <c r="E17" s="16">
        <v>481987</v>
      </c>
      <c r="F17" s="17">
        <f t="shared" si="4"/>
        <v>14.364795169483822</v>
      </c>
      <c r="G17" s="18" t="s">
        <v>14</v>
      </c>
      <c r="H17" s="16">
        <v>440248</v>
      </c>
      <c r="I17" s="38">
        <f t="shared" si="5"/>
        <v>13.120835922493582</v>
      </c>
      <c r="J17" s="39">
        <v>4942</v>
      </c>
      <c r="K17" s="16">
        <v>97925</v>
      </c>
      <c r="L17" s="16">
        <f t="shared" si="6"/>
        <v>678.9427357345204</v>
      </c>
      <c r="M17" s="16">
        <f t="shared" si="7"/>
        <v>34.264334950217005</v>
      </c>
    </row>
    <row r="18" spans="1:13" x14ac:dyDescent="0.15">
      <c r="A18" s="25"/>
      <c r="B18" s="21"/>
      <c r="C18" s="26"/>
      <c r="D18" s="22"/>
      <c r="E18" s="16"/>
      <c r="F18" s="17"/>
      <c r="G18" s="23"/>
      <c r="H18" s="16"/>
      <c r="I18" s="38"/>
      <c r="J18" s="39"/>
      <c r="K18" s="16"/>
      <c r="L18" s="16"/>
      <c r="M18" s="16"/>
    </row>
    <row r="19" spans="1:13" x14ac:dyDescent="0.15">
      <c r="A19" s="19">
        <v>11</v>
      </c>
      <c r="B19" s="20" t="s">
        <v>28</v>
      </c>
      <c r="C19" s="14">
        <v>3180973</v>
      </c>
      <c r="D19" s="15" t="s">
        <v>12</v>
      </c>
      <c r="E19" s="16">
        <v>1137959</v>
      </c>
      <c r="F19" s="17">
        <f t="shared" ref="F19:F23" si="8">E19/C19*100</f>
        <v>35.773928291752242</v>
      </c>
      <c r="G19" s="18" t="s">
        <v>43</v>
      </c>
      <c r="H19" s="16">
        <v>875781</v>
      </c>
      <c r="I19" s="38">
        <f t="shared" ref="I19:I23" si="9">H19/C19*100</f>
        <v>27.531858962650734</v>
      </c>
      <c r="J19" s="39">
        <v>616</v>
      </c>
      <c r="K19" s="16">
        <v>37273</v>
      </c>
      <c r="L19" s="16">
        <f t="shared" ref="L19:L23" si="10">C19/J19</f>
        <v>5163.9172077922076</v>
      </c>
      <c r="M19" s="16">
        <f t="shared" ref="M19:M23" si="11">C19/K19</f>
        <v>85.34255359107128</v>
      </c>
    </row>
    <row r="20" spans="1:13" x14ac:dyDescent="0.15">
      <c r="A20" s="19">
        <v>12</v>
      </c>
      <c r="B20" s="20" t="s">
        <v>29</v>
      </c>
      <c r="C20" s="14">
        <v>3175669</v>
      </c>
      <c r="D20" s="15" t="s">
        <v>9</v>
      </c>
      <c r="E20" s="16">
        <v>793299</v>
      </c>
      <c r="F20" s="17">
        <f t="shared" si="8"/>
        <v>24.980531661202726</v>
      </c>
      <c r="G20" s="18" t="s">
        <v>8</v>
      </c>
      <c r="H20" s="16">
        <v>753775</v>
      </c>
      <c r="I20" s="38">
        <f t="shared" si="9"/>
        <v>23.735943513004663</v>
      </c>
      <c r="J20" s="39">
        <v>452</v>
      </c>
      <c r="K20" s="16">
        <v>22674</v>
      </c>
      <c r="L20" s="16">
        <f t="shared" si="10"/>
        <v>7025.8163716814161</v>
      </c>
      <c r="M20" s="16">
        <f t="shared" si="11"/>
        <v>140.05773132221927</v>
      </c>
    </row>
    <row r="21" spans="1:13" x14ac:dyDescent="0.15">
      <c r="A21" s="19">
        <v>13</v>
      </c>
      <c r="B21" s="20" t="s">
        <v>30</v>
      </c>
      <c r="C21" s="14">
        <v>2776195</v>
      </c>
      <c r="D21" s="18" t="s">
        <v>14</v>
      </c>
      <c r="E21" s="16">
        <v>1637364</v>
      </c>
      <c r="F21" s="17">
        <f t="shared" si="8"/>
        <v>58.978710068997323</v>
      </c>
      <c r="G21" s="18" t="s">
        <v>11</v>
      </c>
      <c r="H21" s="16">
        <v>372339</v>
      </c>
      <c r="I21" s="38">
        <f t="shared" si="9"/>
        <v>13.411846069890624</v>
      </c>
      <c r="J21" s="39">
        <v>1456</v>
      </c>
      <c r="K21" s="16">
        <v>53886</v>
      </c>
      <c r="L21" s="16">
        <f t="shared" si="10"/>
        <v>1906.7273351648353</v>
      </c>
      <c r="M21" s="16">
        <f t="shared" si="11"/>
        <v>51.519782503804329</v>
      </c>
    </row>
    <row r="22" spans="1:13" x14ac:dyDescent="0.15">
      <c r="A22" s="19">
        <v>14</v>
      </c>
      <c r="B22" s="20" t="s">
        <v>31</v>
      </c>
      <c r="C22" s="27">
        <v>2628922</v>
      </c>
      <c r="D22" s="18" t="s">
        <v>8</v>
      </c>
      <c r="E22" s="16">
        <v>907677</v>
      </c>
      <c r="F22" s="17">
        <f t="shared" si="8"/>
        <v>34.526585421705171</v>
      </c>
      <c r="G22" s="45" t="s">
        <v>43</v>
      </c>
      <c r="H22" s="16">
        <v>248332</v>
      </c>
      <c r="I22" s="38">
        <f t="shared" si="9"/>
        <v>9.4461532141311153</v>
      </c>
      <c r="J22" s="39">
        <v>1155</v>
      </c>
      <c r="K22" s="16">
        <v>51191</v>
      </c>
      <c r="L22" s="16">
        <f t="shared" si="10"/>
        <v>2276.1229437229435</v>
      </c>
      <c r="M22" s="16">
        <f t="shared" si="11"/>
        <v>51.355160086733996</v>
      </c>
    </row>
    <row r="23" spans="1:13" x14ac:dyDescent="0.15">
      <c r="A23" s="19">
        <v>15</v>
      </c>
      <c r="B23" s="20" t="s">
        <v>32</v>
      </c>
      <c r="C23" s="27">
        <v>2620720</v>
      </c>
      <c r="D23" s="15" t="s">
        <v>6</v>
      </c>
      <c r="E23" s="16">
        <v>656609</v>
      </c>
      <c r="F23" s="17">
        <f t="shared" si="8"/>
        <v>25.054527000213682</v>
      </c>
      <c r="G23" s="18" t="s">
        <v>12</v>
      </c>
      <c r="H23" s="16">
        <v>389879</v>
      </c>
      <c r="I23" s="38">
        <f t="shared" si="9"/>
        <v>14.876789584541653</v>
      </c>
      <c r="J23" s="39">
        <v>2932</v>
      </c>
      <c r="K23" s="16">
        <v>65449</v>
      </c>
      <c r="L23" s="16">
        <f t="shared" si="10"/>
        <v>893.8335607094134</v>
      </c>
      <c r="M23" s="16">
        <f t="shared" si="11"/>
        <v>40.042170239423065</v>
      </c>
    </row>
    <row r="24" spans="1:13" x14ac:dyDescent="0.15">
      <c r="A24" s="28"/>
      <c r="B24" s="29"/>
      <c r="C24" s="30"/>
      <c r="D24" s="31"/>
      <c r="E24" s="32"/>
      <c r="F24" s="33"/>
      <c r="G24" s="34"/>
      <c r="H24" s="32"/>
      <c r="I24" s="41"/>
      <c r="J24" s="42"/>
      <c r="K24" s="32"/>
      <c r="L24" s="32"/>
      <c r="M24" s="32"/>
    </row>
    <row r="25" spans="1:13" x14ac:dyDescent="0.15">
      <c r="A25" s="43"/>
      <c r="M25" s="47" t="s">
        <v>45</v>
      </c>
    </row>
    <row r="26" spans="1:13" x14ac:dyDescent="0.15">
      <c r="A26" s="44"/>
      <c r="M26" s="47"/>
    </row>
  </sheetData>
  <mergeCells count="10">
    <mergeCell ref="B3:B5"/>
    <mergeCell ref="C3:C4"/>
    <mergeCell ref="D4:D5"/>
    <mergeCell ref="G4:G5"/>
    <mergeCell ref="J3:J5"/>
    <mergeCell ref="K3:K4"/>
    <mergeCell ref="D3:F3"/>
    <mergeCell ref="G3:I3"/>
    <mergeCell ref="E4:F4"/>
    <mergeCell ref="H4:I4"/>
  </mergeCells>
  <phoneticPr fontId="9"/>
  <pageMargins left="1.1811023622047245" right="0.43307086614173229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F-18</vt:lpstr>
      <vt:lpstr>'F-18'!Print_Area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2024-03-11T04:56:08Z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