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★給付・施設担当\「食」の自立支援事業\94_R7配食\その他\要綱改正\9.1 申請様式改正\ケアマネ展開用\"/>
    </mc:Choice>
  </mc:AlternateContent>
  <xr:revisionPtr revIDLastSave="0" documentId="13_ncr:1_{D046A5D1-B73B-4D3C-AFAC-8D2F825CCB87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01.新規申請書" sheetId="1" r:id="rId1"/>
    <sheet name="02.アセスメント票" sheetId="2" r:id="rId2"/>
    <sheet name="03.【新規用】スケジュール表" sheetId="5" r:id="rId3"/>
    <sheet name="04.再アセスメント票" sheetId="6" r:id="rId4"/>
    <sheet name="05.【再アセス用】スケジュール表" sheetId="9" r:id="rId5"/>
    <sheet name="Sheet1" sheetId="7" r:id="rId6"/>
  </sheets>
  <definedNames>
    <definedName name="_xlnm._FilterDatabase" localSheetId="1" hidden="1">'02.アセスメント票'!$E$7:$H$7</definedName>
    <definedName name="_xlnm.Print_Area" localSheetId="0">'01.新規申請書'!$A$1:$G$37</definedName>
    <definedName name="_xlnm.Print_Area" localSheetId="1">'02.アセスメント票'!$A$1:$H$26</definedName>
    <definedName name="_xlnm.Print_Area" localSheetId="2">'03.【新規用】スケジュール表'!$A$1:$P$51</definedName>
    <definedName name="_xlnm.Print_Area" localSheetId="3">'04.再アセスメント票'!$A$1:$H$45</definedName>
    <definedName name="_xlnm.Print_Area" localSheetId="4">'05.【再アセス用】スケジュール表'!$A$1:$P$51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9" l="1"/>
  <c r="F14" i="9"/>
  <c r="F15" i="9"/>
  <c r="C14" i="9"/>
  <c r="C15" i="9"/>
  <c r="C16" i="9"/>
  <c r="C14" i="5" l="1"/>
  <c r="C15" i="5"/>
  <c r="C16" i="5" l="1"/>
  <c r="C13" i="5"/>
  <c r="J1" i="9" l="1"/>
  <c r="R6" i="9"/>
  <c r="B5" i="6"/>
  <c r="B4" i="6"/>
  <c r="R6" i="5"/>
  <c r="B49" i="9"/>
  <c r="A4" i="9"/>
  <c r="A4" i="5"/>
  <c r="C7" i="9"/>
  <c r="C8" i="9"/>
  <c r="C12" i="9"/>
  <c r="F16" i="9"/>
  <c r="C13" i="9"/>
  <c r="F13" i="9"/>
  <c r="M12" i="9"/>
  <c r="H12" i="9"/>
  <c r="N11" i="9"/>
  <c r="K11" i="9"/>
  <c r="H11" i="9"/>
  <c r="K10" i="9"/>
  <c r="H10" i="9"/>
  <c r="C11" i="9"/>
  <c r="C10" i="9"/>
  <c r="C9" i="9"/>
  <c r="N6" i="9"/>
  <c r="K6" i="9"/>
  <c r="K7" i="9"/>
  <c r="K8" i="9"/>
  <c r="M12" i="5"/>
  <c r="K7" i="5"/>
  <c r="C6" i="9"/>
  <c r="C21" i="9" l="1"/>
  <c r="E21" i="9" s="1"/>
  <c r="G21" i="9" s="1"/>
  <c r="I21" i="9" s="1"/>
  <c r="K21" i="9" s="1"/>
  <c r="M21" i="9" s="1"/>
  <c r="O21" i="9" s="1"/>
  <c r="C24" i="9" s="1"/>
  <c r="E24" i="9" s="1"/>
  <c r="G24" i="9" s="1"/>
  <c r="I24" i="9" s="1"/>
  <c r="K24" i="9" s="1"/>
  <c r="M24" i="9" s="1"/>
  <c r="O24" i="9" s="1"/>
  <c r="C27" i="9" s="1"/>
  <c r="E27" i="9" s="1"/>
  <c r="G27" i="9" s="1"/>
  <c r="I27" i="9" s="1"/>
  <c r="K27" i="9" s="1"/>
  <c r="M27" i="9" s="1"/>
  <c r="O27" i="9" s="1"/>
  <c r="C30" i="9" s="1"/>
  <c r="E30" i="9" s="1"/>
  <c r="G30" i="9" s="1"/>
  <c r="I30" i="9" s="1"/>
  <c r="K30" i="9" s="1"/>
  <c r="M30" i="9" s="1"/>
  <c r="O30" i="9" s="1"/>
  <c r="C33" i="9" s="1"/>
  <c r="E33" i="9" s="1"/>
  <c r="G33" i="9" s="1"/>
  <c r="I33" i="9" s="1"/>
  <c r="K33" i="9" s="1"/>
  <c r="M33" i="9" s="1"/>
  <c r="O33" i="9" s="1"/>
  <c r="C36" i="9" s="1"/>
  <c r="E36" i="9" s="1"/>
  <c r="G36" i="9" s="1"/>
  <c r="I36" i="9" s="1"/>
  <c r="K36" i="9" s="1"/>
  <c r="M36" i="9" s="1"/>
  <c r="O36" i="9" s="1"/>
  <c r="J50" i="5"/>
  <c r="F3" i="6" s="1"/>
  <c r="B2" i="6" l="1"/>
  <c r="F4" i="6"/>
  <c r="B6" i="6"/>
  <c r="F8" i="6"/>
  <c r="F17" i="6"/>
  <c r="F22" i="6"/>
  <c r="F32" i="6"/>
  <c r="F33" i="6"/>
  <c r="F40" i="6"/>
  <c r="J50" i="9" l="1"/>
  <c r="J49" i="5" l="1"/>
  <c r="C3" i="6" s="1"/>
  <c r="J4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data</author>
    <author>高齢福祉課02</author>
  </authors>
  <commentList>
    <comment ref="F11" authorId="0" shapeId="0" xr:uid="{7B00B3DE-3298-452A-B994-6EE1F65F1B71}">
      <text>
        <r>
          <rPr>
            <sz val="11"/>
            <color indexed="81"/>
            <rFont val="メイリオ"/>
            <family val="3"/>
            <charset val="128"/>
          </rPr>
          <t>自動計算</t>
        </r>
      </text>
    </comment>
    <comment ref="A16" authorId="0" shapeId="0" xr:uid="{00000000-0006-0000-0000-000003000000}">
      <text>
        <r>
          <rPr>
            <sz val="12"/>
            <color indexed="81"/>
            <rFont val="メイリオ"/>
            <family val="3"/>
            <charset val="128"/>
          </rPr>
          <t>1つ選択</t>
        </r>
      </text>
    </comment>
    <comment ref="D29" authorId="1" shapeId="0" xr:uid="{000377B0-7E4A-424B-AA2A-EFF236FEA435}">
      <text>
        <r>
          <rPr>
            <b/>
            <sz val="16"/>
            <color indexed="81"/>
            <rFont val="MS P ゴシック"/>
            <family val="3"/>
            <charset val="128"/>
          </rPr>
          <t>申請日を入れると最短日が自動計算されます。
最短日以降に利用される場合は、書き換えてください。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data</author>
  </authors>
  <commentList>
    <comment ref="E3" authorId="0" shapeId="0" xr:uid="{00000000-0006-0000-0100-000001000000}">
      <text>
        <r>
          <rPr>
            <sz val="11"/>
            <color indexed="81"/>
            <rFont val="メイリオ"/>
            <family val="3"/>
            <charset val="128"/>
          </rPr>
          <t>自動計算</t>
        </r>
      </text>
    </comment>
    <comment ref="G6" authorId="0" shapeId="0" xr:uid="{00000000-0006-0000-0100-000002000000}">
      <text>
        <r>
          <rPr>
            <sz val="12"/>
            <color indexed="81"/>
            <rFont val="メイリオ"/>
            <family val="3"/>
            <charset val="128"/>
          </rPr>
          <t>利用曜日を記入
例：月・水・金</t>
        </r>
      </text>
    </comment>
    <comment ref="C13" authorId="0" shapeId="0" xr:uid="{00000000-0006-0000-0100-000004000000}">
      <text>
        <r>
          <rPr>
            <sz val="14"/>
            <color indexed="81"/>
            <rFont val="メイリオ"/>
            <family val="3"/>
            <charset val="128"/>
          </rPr>
          <t>食生活能力に支障をきたしている原因疾患や健康状態を記入
無ければ「なし」と記入
例：パーキンソン病、認知症、糖尿病など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data</author>
  </authors>
  <commentList>
    <comment ref="A10" authorId="0" shapeId="0" xr:uid="{DFFA8E31-3D45-4086-94BD-DE64D67A5304}">
      <text>
        <r>
          <rPr>
            <sz val="11"/>
            <color indexed="81"/>
            <rFont val="メイリオ"/>
            <family val="3"/>
            <charset val="128"/>
          </rPr>
          <t>新規申請書に記入がある内容を自動転記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data</author>
  </authors>
  <commentList>
    <comment ref="G21" authorId="0" shapeId="0" xr:uid="{00000000-0006-0000-0300-000003000000}">
      <text>
        <r>
          <rPr>
            <sz val="12"/>
            <color indexed="81"/>
            <rFont val="メイリオ"/>
            <family val="3"/>
            <charset val="128"/>
          </rPr>
          <t>利用曜日を記入
例：月・水・金</t>
        </r>
      </text>
    </comment>
    <comment ref="F33" authorId="0" shapeId="0" xr:uid="{00000000-0006-0000-0300-000004000000}">
      <text>
        <r>
          <rPr>
            <sz val="11"/>
            <color indexed="81"/>
            <rFont val="メイリオ"/>
            <family val="3"/>
            <charset val="128"/>
          </rPr>
          <t>自動計算</t>
        </r>
      </text>
    </comment>
    <comment ref="C35" authorId="0" shapeId="0" xr:uid="{00000000-0006-0000-0300-000005000000}">
      <text>
        <r>
          <rPr>
            <sz val="14"/>
            <color indexed="81"/>
            <rFont val="メイリオ"/>
            <family val="3"/>
            <charset val="128"/>
          </rPr>
          <t>食生活能力に支障をきたしている原因疾患や健康状態を記入
無ければ「なし」と記入
例：パーキンソン病、認知症、糖尿病など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data</author>
  </authors>
  <commentList>
    <comment ref="M18" authorId="0" shapeId="0" xr:uid="{3BD49688-E635-426F-9341-847D6D8D53EE}">
      <text>
        <r>
          <rPr>
            <sz val="11"/>
            <color indexed="81"/>
            <rFont val="メイリオ"/>
            <family val="3"/>
            <charset val="128"/>
          </rPr>
          <t>利用する曜日のみ記入
例：月・水・金</t>
        </r>
      </text>
    </comment>
  </commentList>
</comments>
</file>

<file path=xl/sharedStrings.xml><?xml version="1.0" encoding="utf-8"?>
<sst xmlns="http://schemas.openxmlformats.org/spreadsheetml/2006/main" count="636" uniqueCount="233">
  <si>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</si>
  <si>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申請者記入欄</t>
    <rPh sb="0" eb="3">
      <t>シンセイシャ</t>
    </rPh>
    <rPh sb="3" eb="6">
      <t>キニュウラン</t>
    </rPh>
    <phoneticPr fontId="1"/>
  </si>
  <si>
    <t>申請者
（利用者）</t>
    <rPh sb="0" eb="3">
      <t>シンセイシャ</t>
    </rPh>
    <rPh sb="5" eb="8">
      <t>リヨウシャ</t>
    </rPh>
    <phoneticPr fontId="1"/>
  </si>
  <si>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</si>
  <si>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</si>
  <si>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</si>
  <si>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</si>
  <si>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</si>
  <si>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</si>
  <si>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申請日</t>
    <rPh sb="0" eb="3">
      <t>シンセイビ</t>
    </rPh>
    <phoneticPr fontId="1"/>
  </si>
  <si>
    <t>通知文書等
郵送先</t>
    <rPh sb="0" eb="2">
      <t>ツウチ</t>
    </rPh>
    <rPh sb="2" eb="4">
      <t>ブンショ</t>
    </rPh>
    <rPh sb="4" eb="5">
      <t>ナド</t>
    </rPh>
    <rPh sb="6" eb="8">
      <t>ユウソウ</t>
    </rPh>
    <rPh sb="8" eb="9">
      <t>サキ</t>
    </rPh>
    <phoneticPr fontId="1"/>
  </si>
  <si>
    <t>利用者本人</t>
    <rPh sb="0" eb="3">
      <t>リヨウシャ</t>
    </rPh>
    <rPh sb="3" eb="5">
      <t>ホンニン</t>
    </rPh>
    <phoneticPr fontId="1"/>
  </si>
  <si>
    <t>第１緊急連絡先</t>
    <rPh sb="0" eb="1">
      <t>ダイ</t>
    </rPh>
    <rPh sb="2" eb="7">
      <t>キンキュウレンラクサキ</t>
    </rPh>
    <phoneticPr fontId="1"/>
  </si>
  <si>
    <t>フリガナ</t>
    <phoneticPr fontId="1"/>
  </si>
  <si>
    <t>続柄</t>
    <rPh sb="0" eb="1">
      <t>ツヅ</t>
    </rPh>
    <rPh sb="1" eb="2">
      <t>ガラ</t>
    </rPh>
    <phoneticPr fontId="1"/>
  </si>
  <si>
    <t>第１
緊急連絡先</t>
    <rPh sb="0" eb="1">
      <t>ダイ</t>
    </rPh>
    <rPh sb="3" eb="8">
      <t>キンキュウレンラクサキ</t>
    </rPh>
    <phoneticPr fontId="1"/>
  </si>
  <si>
    <t>第２
緊急連絡先</t>
    <rPh sb="0" eb="1">
      <t>ダイ</t>
    </rPh>
    <rPh sb="3" eb="8">
      <t>キンキュウレンラクサキ</t>
    </rPh>
    <phoneticPr fontId="1"/>
  </si>
  <si>
    <t>開始日</t>
    <rPh sb="0" eb="3">
      <t>カイシヒ</t>
    </rPh>
    <phoneticPr fontId="1"/>
  </si>
  <si>
    <t>事業所記入欄（アセスメント結果に基づき記入）</t>
    <rPh sb="0" eb="6">
      <t>ジギョウショキニュウラン</t>
    </rPh>
    <rPh sb="13" eb="15">
      <t>ケッカ</t>
    </rPh>
    <rPh sb="16" eb="17">
      <t>モト</t>
    </rPh>
    <rPh sb="19" eb="21">
      <t>キニュウ</t>
    </rPh>
    <phoneticPr fontId="1"/>
  </si>
  <si>
    <t>判定基準</t>
    <rPh sb="0" eb="4">
      <t>ハンテイキジュン</t>
    </rPh>
    <phoneticPr fontId="1"/>
  </si>
  <si>
    <t>項目による支援</t>
    <rPh sb="0" eb="2">
      <t>コウモク</t>
    </rPh>
    <rPh sb="5" eb="7">
      <t>シエン</t>
    </rPh>
    <phoneticPr fontId="1"/>
  </si>
  <si>
    <t>特記による支援</t>
    <rPh sb="0" eb="2">
      <t>トッキ</t>
    </rPh>
    <rPh sb="5" eb="7">
      <t>シエン</t>
    </rPh>
    <phoneticPr fontId="1"/>
  </si>
  <si>
    <t>理由</t>
    <rPh sb="0" eb="2">
      <t>リユウ</t>
    </rPh>
    <phoneticPr fontId="1"/>
  </si>
  <si>
    <t>継続利用による支援（概ね３か月以上）</t>
    <rPh sb="0" eb="4">
      <t>ケイゾクリヨウ</t>
    </rPh>
    <rPh sb="7" eb="9">
      <t>シエン</t>
    </rPh>
    <rPh sb="10" eb="11">
      <t>オオム</t>
    </rPh>
    <rPh sb="14" eb="15">
      <t>ゲツ</t>
    </rPh>
    <rPh sb="15" eb="17">
      <t>イジョウ</t>
    </rPh>
    <phoneticPr fontId="1"/>
  </si>
  <si>
    <t>一時利用による支援（７日以上３か月未満）</t>
    <rPh sb="0" eb="4">
      <t>イチジリヨウ</t>
    </rPh>
    <rPh sb="7" eb="9">
      <t>シエン</t>
    </rPh>
    <rPh sb="11" eb="14">
      <t>ニチイジョウ</t>
    </rPh>
    <rPh sb="16" eb="17">
      <t>ゲツ</t>
    </rPh>
    <rPh sb="17" eb="19">
      <t>ミマン</t>
    </rPh>
    <phoneticPr fontId="1"/>
  </si>
  <si>
    <t>担当地域包括支援センター</t>
    <rPh sb="0" eb="4">
      <t>タントウチイキ</t>
    </rPh>
    <rPh sb="4" eb="8">
      <t>ホウカツシエン</t>
    </rPh>
    <phoneticPr fontId="1"/>
  </si>
  <si>
    <t>包括名</t>
    <rPh sb="0" eb="3">
      <t>ホウカツメイ</t>
    </rPh>
    <phoneticPr fontId="1"/>
  </si>
  <si>
    <t>担当者名</t>
    <rPh sb="0" eb="3">
      <t>タントウシャ</t>
    </rPh>
    <rPh sb="3" eb="4">
      <t>メイ</t>
    </rPh>
    <phoneticPr fontId="1"/>
  </si>
  <si>
    <t>担当者名</t>
    <rPh sb="0" eb="4">
      <t>タントウシャメイ</t>
    </rPh>
    <phoneticPr fontId="1"/>
  </si>
  <si>
    <t>処理欄（以下は市が記入します）</t>
    <rPh sb="0" eb="3">
      <t>ショリラン</t>
    </rPh>
    <rPh sb="4" eb="6">
      <t>イカ</t>
    </rPh>
    <rPh sb="7" eb="8">
      <t>シ</t>
    </rPh>
    <rPh sb="9" eb="11">
      <t>キニュウ</t>
    </rPh>
    <phoneticPr fontId="1"/>
  </si>
  <si>
    <t>受付印</t>
    <rPh sb="0" eb="2">
      <t>ウケツケ</t>
    </rPh>
    <rPh sb="2" eb="3">
      <t>ジルシ</t>
    </rPh>
    <phoneticPr fontId="1"/>
  </si>
  <si>
    <t>上記申請に基づき、「高齢者等配食サービス事業」の利用について、下記のとおり決定します。</t>
    <rPh sb="0" eb="4">
      <t>ジョウキシンセイ</t>
    </rPh>
    <rPh sb="5" eb="6">
      <t>モト</t>
    </rPh>
    <rPh sb="10" eb="14">
      <t>コウレイシャトウ</t>
    </rPh>
    <rPh sb="14" eb="16">
      <t>ハイショク</t>
    </rPh>
    <rPh sb="20" eb="22">
      <t>ジギョウ</t>
    </rPh>
    <rPh sb="24" eb="26">
      <t>リヨウ</t>
    </rPh>
    <rPh sb="31" eb="33">
      <t>カキ</t>
    </rPh>
    <rPh sb="37" eb="39">
      <t>ケッテイ</t>
    </rPh>
    <phoneticPr fontId="1"/>
  </si>
  <si>
    <t>利用を認める</t>
    <rPh sb="0" eb="2">
      <t>リヨウ</t>
    </rPh>
    <rPh sb="3" eb="4">
      <t>ミト</t>
    </rPh>
    <phoneticPr fontId="1"/>
  </si>
  <si>
    <t>利用を認めない</t>
    <rPh sb="0" eb="2">
      <t>リヨウ</t>
    </rPh>
    <rPh sb="3" eb="4">
      <t>ミト</t>
    </rPh>
    <phoneticPr fontId="1"/>
  </si>
  <si>
    <t>豊田市高齢者等配食サービス事業利用申請書</t>
    <rPh sb="0" eb="3">
      <t>トヨタシ</t>
    </rPh>
    <rPh sb="3" eb="7">
      <t>コウレイシャトウ</t>
    </rPh>
    <rPh sb="7" eb="9">
      <t>ハイショク</t>
    </rPh>
    <rPh sb="13" eb="20">
      <t>ジギョウリヨウシンセイショ</t>
    </rPh>
    <phoneticPr fontId="1"/>
  </si>
  <si>
    <t>豊田市長様</t>
    <rPh sb="0" eb="5">
      <t>トヨタシチョウサマ</t>
    </rPh>
    <phoneticPr fontId="1"/>
  </si>
  <si>
    <t>利用基準</t>
    <rPh sb="0" eb="4">
      <t>リヨウキジュン</t>
    </rPh>
    <phoneticPr fontId="1"/>
  </si>
  <si>
    <t>記</t>
    <rPh sb="0" eb="1">
      <t>キ</t>
    </rPh>
    <phoneticPr fontId="1"/>
  </si>
  <si>
    <t>郵便番号〒</t>
    <rPh sb="0" eb="4">
      <t>ユウビンバンゴウ</t>
    </rPh>
    <phoneticPr fontId="1"/>
  </si>
  <si>
    <t>居宅介護
支援事業所</t>
    <rPh sb="0" eb="2">
      <t>キョタク</t>
    </rPh>
    <rPh sb="2" eb="4">
      <t>カイゴ</t>
    </rPh>
    <rPh sb="5" eb="7">
      <t>シエン</t>
    </rPh>
    <rPh sb="7" eb="10">
      <t>ジギョウショ</t>
    </rPh>
    <phoneticPr fontId="1"/>
  </si>
  <si>
    <t>食の自立支援に関するアセスメント票</t>
    <rPh sb="0" eb="1">
      <t>ショク</t>
    </rPh>
    <rPh sb="2" eb="6">
      <t>ジリツシエン</t>
    </rPh>
    <rPh sb="7" eb="8">
      <t>カン</t>
    </rPh>
    <rPh sb="16" eb="17">
      <t>ヒョウ</t>
    </rPh>
    <phoneticPr fontId="1"/>
  </si>
  <si>
    <t>介護保険認定</t>
    <rPh sb="0" eb="6">
      <t>カイゴホケンニンテイ</t>
    </rPh>
    <phoneticPr fontId="1"/>
  </si>
  <si>
    <t>障がい者手帳</t>
    <rPh sb="0" eb="1">
      <t>ショウ</t>
    </rPh>
    <rPh sb="3" eb="4">
      <t>シャ</t>
    </rPh>
    <rPh sb="4" eb="6">
      <t>テチョウ</t>
    </rPh>
    <phoneticPr fontId="1"/>
  </si>
  <si>
    <t>通所サービスの利用</t>
    <rPh sb="0" eb="2">
      <t>ツウショ</t>
    </rPh>
    <rPh sb="7" eb="9">
      <t>リヨウ</t>
    </rPh>
    <phoneticPr fontId="1"/>
  </si>
  <si>
    <t>家族構成</t>
    <rPh sb="0" eb="4">
      <t>カゾクコウセイ</t>
    </rPh>
    <phoneticPr fontId="1"/>
  </si>
  <si>
    <t>利用者以外の同居家族の調理状況（支障ありの場合その理由）</t>
    <rPh sb="0" eb="3">
      <t>リヨウシャ</t>
    </rPh>
    <rPh sb="3" eb="5">
      <t>イガイ</t>
    </rPh>
    <rPh sb="6" eb="10">
      <t>ドウキョカゾク</t>
    </rPh>
    <rPh sb="11" eb="15">
      <t>チョウリジョウキョウ</t>
    </rPh>
    <rPh sb="16" eb="18">
      <t>シショウ</t>
    </rPh>
    <rPh sb="21" eb="23">
      <t>バアイ</t>
    </rPh>
    <rPh sb="25" eb="27">
      <t>リユウ</t>
    </rPh>
    <phoneticPr fontId="1"/>
  </si>
  <si>
    <t>食事支援</t>
    <rPh sb="0" eb="4">
      <t>ショクジシエン</t>
    </rPh>
    <phoneticPr fontId="1"/>
  </si>
  <si>
    <t>支援者</t>
    <rPh sb="0" eb="3">
      <t>シエンシャ</t>
    </rPh>
    <phoneticPr fontId="1"/>
  </si>
  <si>
    <t>（選択してください）</t>
  </si>
  <si>
    <t>支援内容</t>
    <rPh sb="0" eb="4">
      <t>シエンナイヨウ</t>
    </rPh>
    <phoneticPr fontId="1"/>
  </si>
  <si>
    <t>支援頻度</t>
    <rPh sb="0" eb="4">
      <t>シエンヒンド</t>
    </rPh>
    <phoneticPr fontId="1"/>
  </si>
  <si>
    <t>回/週</t>
    <rPh sb="0" eb="1">
      <t>カイ</t>
    </rPh>
    <rPh sb="2" eb="3">
      <t>シュウ</t>
    </rPh>
    <phoneticPr fontId="1"/>
  </si>
  <si>
    <t>BMI</t>
    <phoneticPr fontId="1"/>
  </si>
  <si>
    <t>疾患名等</t>
    <rPh sb="0" eb="4">
      <t>シッカンメイトウ</t>
    </rPh>
    <phoneticPr fontId="1"/>
  </si>
  <si>
    <t>四肢機能</t>
    <rPh sb="0" eb="4">
      <t>シシキノウ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</si>
  <si>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</si>
  <si>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</si>
  <si>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買い物</t>
    <rPh sb="0" eb="1">
      <t>カ</t>
    </rPh>
    <rPh sb="2" eb="3">
      <t>モノ</t>
    </rPh>
    <phoneticPr fontId="1"/>
  </si>
  <si>
    <t>献立</t>
    <rPh sb="0" eb="2">
      <t>コンダテ</t>
    </rPh>
    <phoneticPr fontId="1"/>
  </si>
  <si>
    <t>調理</t>
    <rPh sb="0" eb="2">
      <t>チョウリ</t>
    </rPh>
    <phoneticPr fontId="1"/>
  </si>
  <si>
    <t>火気管理</t>
    <rPh sb="0" eb="4">
      <t>カキカンリ</t>
    </rPh>
    <phoneticPr fontId="1"/>
  </si>
  <si>
    <t>測定不能</t>
    <rPh sb="0" eb="4">
      <t>ソクテイフノウ</t>
    </rPh>
    <phoneticPr fontId="1"/>
  </si>
  <si>
    <t>ありの場合その内容</t>
    <rPh sb="3" eb="5">
      <t>バアイ</t>
    </rPh>
    <rPh sb="7" eb="9">
      <t>ナイヨウ</t>
    </rPh>
    <phoneticPr fontId="1"/>
  </si>
  <si>
    <t>ひとり暮らし登録</t>
    <rPh sb="3" eb="4">
      <t>グ</t>
    </rPh>
    <rPh sb="6" eb="8">
      <t>トウロク</t>
    </rPh>
    <phoneticPr fontId="1"/>
  </si>
  <si>
    <t>事業所名</t>
    <rPh sb="0" eb="4">
      <t>ジギョウショメイ</t>
    </rPh>
    <phoneticPr fontId="1"/>
  </si>
  <si>
    <t>基
本
事
項</t>
    <rPh sb="0" eb="1">
      <t>モト</t>
    </rPh>
    <rPh sb="2" eb="3">
      <t>ホン</t>
    </rPh>
    <rPh sb="4" eb="5">
      <t>コト</t>
    </rPh>
    <rPh sb="6" eb="7">
      <t>コウ</t>
    </rPh>
    <phoneticPr fontId="1"/>
  </si>
  <si>
    <t>家
族</t>
    <rPh sb="0" eb="1">
      <t>イエ</t>
    </rPh>
    <rPh sb="2" eb="3">
      <t>ゾク</t>
    </rPh>
    <phoneticPr fontId="1"/>
  </si>
  <si>
    <t>健
康
状
況</t>
    <rPh sb="0" eb="1">
      <t>ケン</t>
    </rPh>
    <rPh sb="2" eb="3">
      <t>ヤスシ</t>
    </rPh>
    <rPh sb="4" eb="5">
      <t>ジョウ</t>
    </rPh>
    <rPh sb="6" eb="7">
      <t>キョウ</t>
    </rPh>
    <phoneticPr fontId="1"/>
  </si>
  <si>
    <t>食生活
能力</t>
    <rPh sb="0" eb="3">
      <t>ショクセイカツ</t>
    </rPh>
    <rPh sb="4" eb="6">
      <t>ノウリョク</t>
    </rPh>
    <phoneticPr fontId="1"/>
  </si>
  <si>
    <t>支援ありの場合入力</t>
    <rPh sb="0" eb="2">
      <t>シエン</t>
    </rPh>
    <rPh sb="5" eb="7">
      <t>バアイ</t>
    </rPh>
    <rPh sb="7" eb="9">
      <t>ニュウリョク</t>
    </rPh>
    <phoneticPr fontId="1"/>
  </si>
  <si>
    <r>
      <t>身体</t>
    </r>
    <r>
      <rPr>
        <u/>
        <sz val="12"/>
        <color theme="1"/>
        <rFont val="メイリオ"/>
        <family val="3"/>
        <charset val="128"/>
      </rPr>
      <t>　　</t>
    </r>
    <r>
      <rPr>
        <sz val="12"/>
        <color theme="1"/>
        <rFont val="メイリオ"/>
        <family val="3"/>
        <charset val="128"/>
      </rPr>
      <t>級（　　　　　　）</t>
    </r>
    <rPh sb="0" eb="2">
      <t>シンタイ</t>
    </rPh>
    <rPh sb="4" eb="5">
      <t>キュウ</t>
    </rPh>
    <phoneticPr fontId="1"/>
  </si>
  <si>
    <r>
      <t>精神</t>
    </r>
    <r>
      <rPr>
        <u/>
        <sz val="12"/>
        <color theme="1"/>
        <rFont val="メイリオ"/>
        <family val="3"/>
        <charset val="128"/>
      </rPr>
      <t>　　　級</t>
    </r>
    <rPh sb="0" eb="2">
      <t>セイシン</t>
    </rPh>
    <rPh sb="5" eb="6">
      <t>キュウ</t>
    </rPh>
    <phoneticPr fontId="1"/>
  </si>
  <si>
    <r>
      <t>知的</t>
    </r>
    <r>
      <rPr>
        <u/>
        <sz val="12"/>
        <color theme="1"/>
        <rFont val="メイリオ"/>
        <family val="3"/>
        <charset val="128"/>
      </rPr>
      <t>　　　</t>
    </r>
    <r>
      <rPr>
        <sz val="12"/>
        <color theme="1"/>
        <rFont val="メイリオ"/>
        <family val="3"/>
        <charset val="128"/>
      </rPr>
      <t>判定</t>
    </r>
    <rPh sb="0" eb="2">
      <t>チテキ</t>
    </rPh>
    <rPh sb="5" eb="7">
      <t>ハンテイ</t>
    </rPh>
    <phoneticPr fontId="1"/>
  </si>
  <si>
    <t>　※家族状況
　（単身世帯以外は記入）</t>
    <rPh sb="2" eb="6">
      <t>カゾクジョウキョウ</t>
    </rPh>
    <rPh sb="9" eb="15">
      <t>タンシンセタイイガイ</t>
    </rPh>
    <rPh sb="16" eb="18">
      <t>キニュウ</t>
    </rPh>
    <phoneticPr fontId="1"/>
  </si>
  <si>
    <t>□</t>
  </si>
  <si>
    <t>対象者
氏名</t>
    <rPh sb="0" eb="3">
      <t>タイショウシャ</t>
    </rPh>
    <rPh sb="4" eb="6">
      <t>シメイ</t>
    </rPh>
    <phoneticPr fontId="1"/>
  </si>
  <si>
    <t>利用者</t>
  </si>
  <si>
    <t>住　所</t>
  </si>
  <si>
    <t>ﾌ ﾘ ｶﾞ ﾅ</t>
  </si>
  <si>
    <t>氏　　名</t>
  </si>
  <si>
    <t>食事種類</t>
  </si>
  <si>
    <t>利用曜日</t>
  </si>
  <si>
    <t>昼</t>
  </si>
  <si>
    <t>夜</t>
  </si>
  <si>
    <t>事業者名</t>
  </si>
  <si>
    <t>緊急連絡先</t>
    <rPh sb="0" eb="5">
      <t>キンキュウレンラクサキ</t>
    </rPh>
    <phoneticPr fontId="1"/>
  </si>
  <si>
    <t>続柄</t>
    <rPh sb="0" eb="2">
      <t>ツヅキガラ</t>
    </rPh>
    <phoneticPr fontId="1"/>
  </si>
  <si>
    <t>世帯状況</t>
    <rPh sb="0" eb="4">
      <t>セタイジョウキョウ</t>
    </rPh>
    <phoneticPr fontId="1"/>
  </si>
  <si>
    <t>日</t>
    <rPh sb="0" eb="1">
      <t>ニチ</t>
    </rPh>
    <phoneticPr fontId="1"/>
  </si>
  <si>
    <t>一時利用
※該当者のみ記入</t>
    <rPh sb="6" eb="9">
      <t>ガイトウシャ</t>
    </rPh>
    <rPh sb="11" eb="13">
      <t>キニュウ</t>
    </rPh>
    <phoneticPr fontId="1"/>
  </si>
  <si>
    <t>請求書送付先</t>
    <rPh sb="0" eb="6">
      <t>セイキュウショソウフサキ</t>
    </rPh>
    <phoneticPr fontId="1"/>
  </si>
  <si>
    <t>作成者</t>
    <rPh sb="0" eb="3">
      <t>サクセイシャ</t>
    </rPh>
    <phoneticPr fontId="1"/>
  </si>
  <si>
    <t>日付</t>
    <rPh sb="0" eb="2">
      <t>ヒヅケ</t>
    </rPh>
    <phoneticPr fontId="1"/>
  </si>
  <si>
    <t>配
食
予
定
日</t>
    <phoneticPr fontId="1"/>
  </si>
  <si>
    <t>月</t>
    <rPh sb="0" eb="1">
      <t>ガツ</t>
    </rPh>
    <phoneticPr fontId="1"/>
  </si>
  <si>
    <t>まで</t>
    <phoneticPr fontId="1"/>
  </si>
  <si>
    <t>から</t>
    <phoneticPr fontId="1"/>
  </si>
  <si>
    <t>日</t>
    <phoneticPr fontId="1"/>
  </si>
  <si>
    <t>通常</t>
    <phoneticPr fontId="1"/>
  </si>
  <si>
    <t>通所サービスで不在日</t>
  </si>
  <si>
    <t>記入方法</t>
    <rPh sb="0" eb="4">
      <t>キニュウホウホウ</t>
    </rPh>
    <phoneticPr fontId="1"/>
  </si>
  <si>
    <t>　高齢者等配食サービス事業スケジュール表</t>
    <phoneticPr fontId="1"/>
  </si>
  <si>
    <t>氏名</t>
    <rPh sb="0" eb="2">
      <t>シメイ</t>
    </rPh>
    <phoneticPr fontId="1"/>
  </si>
  <si>
    <t>具体的な状態</t>
    <rPh sb="0" eb="3">
      <t>グタイテキ</t>
    </rPh>
    <rPh sb="4" eb="6">
      <t>ジョウタイ</t>
    </rPh>
    <phoneticPr fontId="1"/>
  </si>
  <si>
    <t>やや困難・支障あり
の場合
具体的な状態</t>
    <rPh sb="2" eb="4">
      <t>コンナン</t>
    </rPh>
    <rPh sb="5" eb="7">
      <t>シショウ</t>
    </rPh>
    <rPh sb="11" eb="13">
      <t>バアイ</t>
    </rPh>
    <rPh sb="14" eb="17">
      <t>グタイテキ</t>
    </rPh>
    <rPh sb="18" eb="20">
      <t>ジョウタイ</t>
    </rPh>
    <phoneticPr fontId="1"/>
  </si>
  <si>
    <t>その他（右欄に送付先氏名・住所・電話番号を記入）</t>
    <rPh sb="2" eb="3">
      <t>タ</t>
    </rPh>
    <rPh sb="4" eb="6">
      <t>ミギラン</t>
    </rPh>
    <rPh sb="7" eb="10">
      <t>ソウフサキ</t>
    </rPh>
    <rPh sb="10" eb="12">
      <t>シメイ</t>
    </rPh>
    <rPh sb="13" eb="15">
      <t>ジュウショ</t>
    </rPh>
    <rPh sb="16" eb="20">
      <t>デンワバンゴウ</t>
    </rPh>
    <rPh sb="21" eb="23">
      <t>キニュウ</t>
    </rPh>
    <phoneticPr fontId="1"/>
  </si>
  <si>
    <t>昼間仕事⇔仕事休み</t>
    <rPh sb="0" eb="4">
      <t>ヒルマシゴト</t>
    </rPh>
    <rPh sb="5" eb="8">
      <t>シゴトヤス</t>
    </rPh>
    <phoneticPr fontId="1"/>
  </si>
  <si>
    <t>身体的な理由等で調理が困難（家族が配食サービス事業対象者である等）</t>
    <rPh sb="0" eb="3">
      <t>シンタイテキ</t>
    </rPh>
    <rPh sb="4" eb="7">
      <t>リユウトウ</t>
    </rPh>
    <rPh sb="8" eb="10">
      <t>チョウリ</t>
    </rPh>
    <rPh sb="11" eb="13">
      <t>コンナン</t>
    </rPh>
    <rPh sb="14" eb="16">
      <t>カゾク</t>
    </rPh>
    <rPh sb="17" eb="19">
      <t>ハイショク</t>
    </rPh>
    <rPh sb="23" eb="25">
      <t>ジギョウ</t>
    </rPh>
    <rPh sb="25" eb="28">
      <t>タイショウシャ</t>
    </rPh>
    <rPh sb="31" eb="32">
      <t>トウ</t>
    </rPh>
    <phoneticPr fontId="1"/>
  </si>
  <si>
    <t>その他</t>
    <rPh sb="2" eb="3">
      <t>タ</t>
    </rPh>
    <phoneticPr fontId="1"/>
  </si>
  <si>
    <t>利用開始希望日</t>
    <rPh sb="0" eb="7">
      <t>リヨウカイシキボウヒ</t>
    </rPh>
    <phoneticPr fontId="1"/>
  </si>
  <si>
    <t>電話番号１</t>
    <rPh sb="0" eb="4">
      <t>デンワバンゴウ</t>
    </rPh>
    <phoneticPr fontId="1"/>
  </si>
  <si>
    <t>電話番号２</t>
    <rPh sb="0" eb="4">
      <t>デンワバンゴウ</t>
    </rPh>
    <phoneticPr fontId="1"/>
  </si>
  <si>
    <r>
      <t>携帯電話番号</t>
    </r>
    <r>
      <rPr>
        <b/>
        <sz val="10"/>
        <color rgb="FFFF0000"/>
        <rFont val="メイリオ"/>
        <family val="3"/>
        <charset val="128"/>
      </rPr>
      <t xml:space="preserve">
※ない場合は無しと記入</t>
    </r>
    <rPh sb="0" eb="6">
      <t>ケイタイデンワバンゴウ</t>
    </rPh>
    <rPh sb="10" eb="12">
      <t>バアイ</t>
    </rPh>
    <rPh sb="13" eb="14">
      <t>ナ</t>
    </rPh>
    <rPh sb="16" eb="18">
      <t>キニュウ</t>
    </rPh>
    <phoneticPr fontId="1"/>
  </si>
  <si>
    <t>食の自立支援に関するアセスメント票（再アセスメント用）</t>
    <rPh sb="0" eb="1">
      <t>ショク</t>
    </rPh>
    <rPh sb="2" eb="6">
      <t>ジリツシエン</t>
    </rPh>
    <rPh sb="7" eb="8">
      <t>カン</t>
    </rPh>
    <rPh sb="16" eb="17">
      <t>ヒョウ</t>
    </rPh>
    <rPh sb="18" eb="19">
      <t>サイ</t>
    </rPh>
    <rPh sb="25" eb="26">
      <t>ヨウ</t>
    </rPh>
    <phoneticPr fontId="1"/>
  </si>
  <si>
    <t>作成日</t>
    <rPh sb="0" eb="3">
      <t>サクセイビ</t>
    </rPh>
    <phoneticPr fontId="1"/>
  </si>
  <si>
    <t>基本事項の変更の有無</t>
    <rPh sb="0" eb="4">
      <t>キホンジコウ</t>
    </rPh>
    <rPh sb="5" eb="7">
      <t>ヘンコウ</t>
    </rPh>
    <rPh sb="8" eb="10">
      <t>ウム</t>
    </rPh>
    <phoneticPr fontId="1"/>
  </si>
  <si>
    <t>家族状況の変更の有無</t>
    <rPh sb="0" eb="2">
      <t>カゾク</t>
    </rPh>
    <rPh sb="2" eb="4">
      <t>ジョウキョウ</t>
    </rPh>
    <rPh sb="5" eb="7">
      <t>ヘンコウ</t>
    </rPh>
    <rPh sb="8" eb="10">
      <t>ウム</t>
    </rPh>
    <phoneticPr fontId="1"/>
  </si>
  <si>
    <t>健康状況の変更の有無</t>
    <rPh sb="0" eb="2">
      <t>ケンコウ</t>
    </rPh>
    <rPh sb="2" eb="4">
      <t>ジョウキョウ</t>
    </rPh>
    <rPh sb="5" eb="7">
      <t>ヘンコウ</t>
    </rPh>
    <rPh sb="8" eb="10">
      <t>ウム</t>
    </rPh>
    <phoneticPr fontId="1"/>
  </si>
  <si>
    <t>食生活能力の変更の有無</t>
    <rPh sb="0" eb="5">
      <t>ショクセイカツノウリョク</t>
    </rPh>
    <rPh sb="6" eb="8">
      <t>ヘンコウ</t>
    </rPh>
    <rPh sb="9" eb="11">
      <t>ウム</t>
    </rPh>
    <phoneticPr fontId="1"/>
  </si>
  <si>
    <r>
      <t xml:space="preserve">終了日
</t>
    </r>
    <r>
      <rPr>
        <b/>
        <sz val="10"/>
        <color theme="1"/>
        <rFont val="メイリオ"/>
        <family val="3"/>
        <charset val="128"/>
      </rPr>
      <t>※一時利用申請時のみ
記入してください</t>
    </r>
    <rPh sb="0" eb="3">
      <t>シュウリョウヒ</t>
    </rPh>
    <phoneticPr fontId="1"/>
  </si>
  <si>
    <t>携帯
電話番号</t>
    <rPh sb="0" eb="2">
      <t>ケイタイ</t>
    </rPh>
    <rPh sb="3" eb="5">
      <t>デンワ</t>
    </rPh>
    <rPh sb="5" eb="7">
      <t>バンゴウ</t>
    </rPh>
    <phoneticPr fontId="1"/>
  </si>
  <si>
    <t>地区</t>
    <rPh sb="0" eb="2">
      <t>チク</t>
    </rPh>
    <phoneticPr fontId="1"/>
  </si>
  <si>
    <t>電話番号2</t>
    <rPh sb="0" eb="4">
      <t>デンワバンゴウ</t>
    </rPh>
    <phoneticPr fontId="1"/>
  </si>
  <si>
    <t>電話番号1</t>
    <rPh sb="0" eb="2">
      <t>デンワ</t>
    </rPh>
    <rPh sb="2" eb="4">
      <t>バンゴウ</t>
    </rPh>
    <phoneticPr fontId="1"/>
  </si>
  <si>
    <t>同意を得たことを確認しました</t>
    <rPh sb="0" eb="2">
      <t>ドウイ</t>
    </rPh>
    <rPh sb="3" eb="4">
      <t>エ</t>
    </rPh>
    <rPh sb="8" eb="10">
      <t>カクニン</t>
    </rPh>
    <phoneticPr fontId="1"/>
  </si>
  <si>
    <t>配食事業者名</t>
    <rPh sb="0" eb="6">
      <t>ハイショクジギョウシャメイ</t>
    </rPh>
    <phoneticPr fontId="1"/>
  </si>
  <si>
    <t>（選択してください）</t>
    <rPh sb="1" eb="3">
      <t>センタク</t>
    </rPh>
    <phoneticPr fontId="1"/>
  </si>
  <si>
    <t>まごころ弁当</t>
    <rPh sb="4" eb="6">
      <t>ベントウ</t>
    </rPh>
    <phoneticPr fontId="1"/>
  </si>
  <si>
    <t>ライフデリ</t>
    <phoneticPr fontId="1"/>
  </si>
  <si>
    <t>いなぶ配食サービス</t>
    <rPh sb="3" eb="5">
      <t>ハイショク</t>
    </rPh>
    <phoneticPr fontId="1"/>
  </si>
  <si>
    <t>認知機能</t>
    <rPh sb="0" eb="4">
      <t>ニンチキノウ</t>
    </rPh>
    <phoneticPr fontId="1"/>
  </si>
  <si>
    <t>支障あり（詳細を右欄へ）</t>
    <rPh sb="0" eb="2">
      <t>シショウ</t>
    </rPh>
    <rPh sb="5" eb="7">
      <t>ショウサイ</t>
    </rPh>
    <rPh sb="8" eb="10">
      <t>ミギラン</t>
    </rPh>
    <phoneticPr fontId="1"/>
  </si>
  <si>
    <t>支障なし</t>
    <rPh sb="0" eb="2">
      <t>シショウ</t>
    </rPh>
    <phoneticPr fontId="1"/>
  </si>
  <si>
    <t>（選択してください）</t>
    <rPh sb="1" eb="3">
      <t>センタク</t>
    </rPh>
    <phoneticPr fontId="1"/>
  </si>
  <si>
    <t>やや困難（詳細を右欄へ）</t>
    <rPh sb="2" eb="4">
      <t>コンナン</t>
    </rPh>
    <rPh sb="5" eb="7">
      <t>ショウサイ</t>
    </rPh>
    <rPh sb="8" eb="10">
      <t>ミギラン</t>
    </rPh>
    <phoneticPr fontId="1"/>
  </si>
  <si>
    <t>自費での早期開始希望</t>
    <rPh sb="0" eb="2">
      <t>ジヒ</t>
    </rPh>
    <rPh sb="4" eb="6">
      <t>ソウキ</t>
    </rPh>
    <rPh sb="6" eb="8">
      <t>カイシ</t>
    </rPh>
    <rPh sb="8" eb="10">
      <t>キボウ</t>
    </rPh>
    <phoneticPr fontId="1"/>
  </si>
  <si>
    <t>自費利用開始日</t>
    <rPh sb="0" eb="2">
      <t>ジヒ</t>
    </rPh>
    <rPh sb="2" eb="4">
      <t>リヨウ</t>
    </rPh>
    <rPh sb="4" eb="7">
      <t>カイシヒ</t>
    </rPh>
    <phoneticPr fontId="1"/>
  </si>
  <si>
    <t>事前連絡</t>
    <rPh sb="0" eb="2">
      <t>ジゼン</t>
    </rPh>
    <rPh sb="2" eb="4">
      <t>レンラク</t>
    </rPh>
    <phoneticPr fontId="1"/>
  </si>
  <si>
    <t>時間等の指定</t>
    <rPh sb="0" eb="3">
      <t>ジカントウ</t>
    </rPh>
    <rPh sb="4" eb="6">
      <t>シテイ</t>
    </rPh>
    <phoneticPr fontId="1"/>
  </si>
  <si>
    <t>連絡先</t>
    <rPh sb="0" eb="2">
      <t>レンラク</t>
    </rPh>
    <rPh sb="2" eb="3">
      <t>サキ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</si>
  <si>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</si>
  <si>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支払い</t>
    <rPh sb="0" eb="2">
      <t>シハライ</t>
    </rPh>
    <phoneticPr fontId="1"/>
  </si>
  <si>
    <t>支払い方法</t>
    <rPh sb="0" eb="2">
      <t>シハライ</t>
    </rPh>
    <rPh sb="3" eb="5">
      <t>ホウホウ</t>
    </rPh>
    <phoneticPr fontId="1"/>
  </si>
  <si>
    <t>支払時期</t>
    <rPh sb="0" eb="2">
      <t>シハライ</t>
    </rPh>
    <rPh sb="2" eb="4">
      <t>ジキ</t>
    </rPh>
    <phoneticPr fontId="1"/>
  </si>
  <si>
    <t>送り先住所</t>
    <rPh sb="0" eb="1">
      <t>オク</t>
    </rPh>
    <rPh sb="2" eb="3">
      <t>サキ</t>
    </rPh>
    <rPh sb="3" eb="5">
      <t>ジュウショ</t>
    </rPh>
    <phoneticPr fontId="1"/>
  </si>
  <si>
    <t>〒</t>
    <phoneticPr fontId="1"/>
  </si>
  <si>
    <t>認知機能</t>
    <rPh sb="0" eb="4">
      <t>ニンチキノウ</t>
    </rPh>
    <phoneticPr fontId="1"/>
  </si>
  <si>
    <t>単身世帯、高齢者世帯、昼間独居、昼間高齢者世帯、その他高齢者世帯に準ずる世帯
　　　　単身世帯、高齢者世帯の場合であてはまる場合のみ以下のチェック
　　　　　利用者以外の家族と同一敷地内別棟、利用者以外の家族と二世帯住宅</t>
    <phoneticPr fontId="1"/>
  </si>
  <si>
    <t>昼間独居</t>
    <rPh sb="0" eb="4">
      <t>ヒルマドッキョ</t>
    </rPh>
    <phoneticPr fontId="1"/>
  </si>
  <si>
    <t>昼間高齢者世帯</t>
    <rPh sb="0" eb="2">
      <t>ヒルマ</t>
    </rPh>
    <rPh sb="2" eb="7">
      <t>コウレイシャセタイ</t>
    </rPh>
    <phoneticPr fontId="1"/>
  </si>
  <si>
    <t>その他高齢者世帯に準ずる世帯</t>
    <rPh sb="2" eb="3">
      <t>タ</t>
    </rPh>
    <rPh sb="3" eb="8">
      <t>コウレイシャセタイ</t>
    </rPh>
    <rPh sb="9" eb="10">
      <t>ジュン</t>
    </rPh>
    <rPh sb="12" eb="14">
      <t>セタイ</t>
    </rPh>
    <phoneticPr fontId="1"/>
  </si>
  <si>
    <t>利用者以外の家族と二世帯住宅</t>
    <phoneticPr fontId="1"/>
  </si>
  <si>
    <t>利用者以外の家族と同一敷地内別棟</t>
    <phoneticPr fontId="1"/>
  </si>
  <si>
    <t>（選択してください）</t>
    <rPh sb="1" eb="3">
      <t>センタク</t>
    </rPh>
    <phoneticPr fontId="1"/>
  </si>
  <si>
    <t>豊田／藤岡・小原・旭／足助／下山／稲武</t>
  </si>
  <si>
    <t>豊田</t>
    <rPh sb="0" eb="2">
      <t>トヨタ</t>
    </rPh>
    <phoneticPr fontId="1"/>
  </si>
  <si>
    <t>藤岡・小原・旭</t>
    <rPh sb="0" eb="2">
      <t>フジオカ</t>
    </rPh>
    <rPh sb="3" eb="5">
      <t>オバラ</t>
    </rPh>
    <rPh sb="6" eb="7">
      <t>アサヒ</t>
    </rPh>
    <phoneticPr fontId="1"/>
  </si>
  <si>
    <t>足助</t>
    <rPh sb="0" eb="2">
      <t>アスケ</t>
    </rPh>
    <phoneticPr fontId="1"/>
  </si>
  <si>
    <t>下山</t>
    <rPh sb="0" eb="2">
      <t>シモヤマ</t>
    </rPh>
    <phoneticPr fontId="1"/>
  </si>
  <si>
    <t>稲武</t>
    <rPh sb="0" eb="2">
      <t>イナブ</t>
    </rPh>
    <phoneticPr fontId="1"/>
  </si>
  <si>
    <t>高齢者世帯（詳細を右欄へ）</t>
    <rPh sb="0" eb="5">
      <t>コウレイシャセタイ</t>
    </rPh>
    <rPh sb="6" eb="8">
      <t>ショウサイ</t>
    </rPh>
    <rPh sb="9" eb="11">
      <t>ミギラン</t>
    </rPh>
    <phoneticPr fontId="1"/>
  </si>
  <si>
    <t>申請番号（市記入欄）</t>
    <rPh sb="0" eb="2">
      <t>シンセイ</t>
    </rPh>
    <rPh sb="2" eb="4">
      <t>バンゴウ</t>
    </rPh>
    <rPh sb="5" eb="9">
      <t>シキニュウラン</t>
    </rPh>
    <phoneticPr fontId="1"/>
  </si>
  <si>
    <t>単身世帯（詳細を右欄へ）</t>
    <rPh sb="0" eb="4">
      <t>タンシンセタイ</t>
    </rPh>
    <rPh sb="5" eb="7">
      <t>ショウサイ</t>
    </rPh>
    <rPh sb="8" eb="10">
      <t>ミギラン</t>
    </rPh>
    <phoneticPr fontId="1"/>
  </si>
  <si>
    <r>
      <t>家族構成が</t>
    </r>
    <r>
      <rPr>
        <b/>
        <sz val="11"/>
        <color theme="1"/>
        <rFont val="メイリオ"/>
        <family val="3"/>
        <charset val="128"/>
      </rPr>
      <t>単身世帯・高齢者世帯の場合</t>
    </r>
    <r>
      <rPr>
        <sz val="11"/>
        <color theme="1"/>
        <rFont val="メイリオ"/>
        <family val="3"/>
        <charset val="128"/>
      </rPr>
      <t xml:space="preserve">で、
</t>
    </r>
    <r>
      <rPr>
        <b/>
        <u/>
        <sz val="11"/>
        <color theme="1"/>
        <rFont val="メイリオ"/>
        <family val="3"/>
        <charset val="128"/>
      </rPr>
      <t>当てはまる場合のみ</t>
    </r>
    <r>
      <rPr>
        <sz val="11"/>
        <color theme="1"/>
        <rFont val="メイリオ"/>
        <family val="3"/>
        <charset val="128"/>
      </rPr>
      <t>右欄選択</t>
    </r>
    <rPh sb="0" eb="4">
      <t>カゾクコウセイ</t>
    </rPh>
    <rPh sb="5" eb="9">
      <t>タンシンセタイ</t>
    </rPh>
    <rPh sb="21" eb="22">
      <t>ア</t>
    </rPh>
    <rPh sb="26" eb="28">
      <t>バアイ</t>
    </rPh>
    <rPh sb="30" eb="32">
      <t>ミギラン</t>
    </rPh>
    <rPh sb="32" eb="34">
      <t>センタク</t>
    </rPh>
    <phoneticPr fontId="1"/>
  </si>
  <si>
    <t>事業者
変更</t>
    <rPh sb="0" eb="3">
      <t>ジギョウシャ</t>
    </rPh>
    <rPh sb="4" eb="6">
      <t>ヘンコウ</t>
    </rPh>
    <phoneticPr fontId="1"/>
  </si>
  <si>
    <t>へ変更</t>
    <rPh sb="1" eb="3">
      <t>ヘンコウ</t>
    </rPh>
    <phoneticPr fontId="1"/>
  </si>
  <si>
    <t>緊急連絡先変更の有無</t>
    <rPh sb="0" eb="5">
      <t>キンキュウレンラクサキ</t>
    </rPh>
    <rPh sb="5" eb="7">
      <t>ヘンコウ</t>
    </rPh>
    <rPh sb="8" eb="10">
      <t>ウム</t>
    </rPh>
    <phoneticPr fontId="1"/>
  </si>
  <si>
    <t>緊急
連絡先</t>
    <rPh sb="0" eb="2">
      <t>キンキュウ</t>
    </rPh>
    <rPh sb="3" eb="6">
      <t>レンラクサキ</t>
    </rPh>
    <phoneticPr fontId="1"/>
  </si>
  <si>
    <t>第１緊急連絡先</t>
    <rPh sb="0" eb="1">
      <t>ダイ</t>
    </rPh>
    <rPh sb="2" eb="7">
      <t>キンキュウレンラクサキ</t>
    </rPh>
    <phoneticPr fontId="1"/>
  </si>
  <si>
    <t>第２緊急連絡先</t>
    <rPh sb="0" eb="1">
      <t>ダイ</t>
    </rPh>
    <rPh sb="2" eb="7">
      <t>キンキュウレンラクサキ</t>
    </rPh>
    <phoneticPr fontId="1"/>
  </si>
  <si>
    <t>開始日</t>
    <rPh sb="0" eb="3">
      <t>カイシビ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</si>
  <si>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</si>
  <si>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</si>
  <si>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</si>
  <si>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</si>
  <si>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</si>
  <si>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</si>
  <si>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印</t>
    <rPh sb="0" eb="1">
      <t>イン</t>
    </rPh>
    <phoneticPr fontId="1"/>
  </si>
  <si>
    <t>〇</t>
    <phoneticPr fontId="1"/>
  </si>
  <si>
    <t>不</t>
    <rPh sb="0" eb="1">
      <t>フ</t>
    </rPh>
    <phoneticPr fontId="1"/>
  </si>
  <si>
    <t>トフス</t>
    <phoneticPr fontId="1"/>
  </si>
  <si>
    <t>福寿園</t>
    <rPh sb="0" eb="3">
      <t>フクジュエン</t>
    </rPh>
    <phoneticPr fontId="1"/>
  </si>
  <si>
    <t>みえるみらい</t>
    <phoneticPr fontId="1"/>
  </si>
  <si>
    <t>大蔵弁当</t>
    <rPh sb="0" eb="4">
      <t>オオクラベントウ</t>
    </rPh>
    <phoneticPr fontId="1"/>
  </si>
  <si>
    <t>まどい</t>
    <phoneticPr fontId="1"/>
  </si>
  <si>
    <t>サービス名</t>
    <rPh sb="4" eb="5">
      <t>メイ</t>
    </rPh>
    <phoneticPr fontId="1"/>
  </si>
  <si>
    <t>利用曜日</t>
    <rPh sb="0" eb="4">
      <t>リヨウヨウビ</t>
    </rPh>
    <phoneticPr fontId="1"/>
  </si>
  <si>
    <t>利用する曜日</t>
    <rPh sb="0" eb="2">
      <t>リヨウ</t>
    </rPh>
    <rPh sb="4" eb="6">
      <t>ヨウビ</t>
    </rPh>
    <phoneticPr fontId="1"/>
  </si>
  <si>
    <t>豊田厚生</t>
    <phoneticPr fontId="1"/>
  </si>
  <si>
    <t>なし</t>
  </si>
  <si>
    <t>健康状態</t>
    <rPh sb="0" eb="4">
      <t>ケンコウジョウタイ</t>
    </rPh>
    <phoneticPr fontId="1"/>
  </si>
  <si>
    <t>家族で対応可</t>
    <rPh sb="0" eb="2">
      <t>カゾク</t>
    </rPh>
    <rPh sb="3" eb="5">
      <t>タイオウ</t>
    </rPh>
    <rPh sb="5" eb="6">
      <t>カ</t>
    </rPh>
    <phoneticPr fontId="1"/>
  </si>
  <si>
    <t>別で食事必要</t>
    <rPh sb="0" eb="1">
      <t>ベツ</t>
    </rPh>
    <rPh sb="2" eb="4">
      <t>ショクジ</t>
    </rPh>
    <rPh sb="4" eb="6">
      <t>ヒツヨウ</t>
    </rPh>
    <phoneticPr fontId="1"/>
  </si>
  <si>
    <t>今後の
食事
内容</t>
    <rPh sb="0" eb="2">
      <t>コンゴ</t>
    </rPh>
    <rPh sb="4" eb="6">
      <t>ショクジ</t>
    </rPh>
    <rPh sb="7" eb="9">
      <t>ナイヨウ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</si>
  <si>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</si>
  <si>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</si>
  <si>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</si>
  <si>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</si>
  <si>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配食(自費含む)</t>
    <rPh sb="0" eb="2">
      <t>ハイショク</t>
    </rPh>
    <rPh sb="3" eb="5">
      <t>ジヒ</t>
    </rPh>
    <rPh sb="5" eb="6">
      <t>フク</t>
    </rPh>
    <phoneticPr fontId="1"/>
  </si>
  <si>
    <t>デイサービス</t>
    <phoneticPr fontId="1"/>
  </si>
  <si>
    <t>ヘルパー</t>
    <phoneticPr fontId="1"/>
  </si>
  <si>
    <t>家族等の差し入れ</t>
    <rPh sb="0" eb="2">
      <t>カゾク</t>
    </rPh>
    <rPh sb="2" eb="3">
      <t>トウ</t>
    </rPh>
    <rPh sb="4" eb="5">
      <t>サ</t>
    </rPh>
    <rPh sb="6" eb="7">
      <t>イ</t>
    </rPh>
    <phoneticPr fontId="1"/>
  </si>
  <si>
    <t xml:space="preserve">
□ 難聴のため、大きな声で呼びかけが必要
□ スムーズに行動できないため、玄関先等に出てくるまで時間がかかる
(その他あれば以下に記入)
</t>
    <rPh sb="3" eb="5">
      <t>ナンチョウ</t>
    </rPh>
    <rPh sb="9" eb="10">
      <t>オオ</t>
    </rPh>
    <rPh sb="12" eb="13">
      <t>コエ</t>
    </rPh>
    <rPh sb="14" eb="15">
      <t>ヨ</t>
    </rPh>
    <rPh sb="19" eb="21">
      <t>ヒツヨウ</t>
    </rPh>
    <rPh sb="29" eb="31">
      <t>コウドウ</t>
    </rPh>
    <rPh sb="38" eb="40">
      <t>ゲンカン</t>
    </rPh>
    <rPh sb="40" eb="41">
      <t>サキ</t>
    </rPh>
    <rPh sb="41" eb="42">
      <t>トウ</t>
    </rPh>
    <rPh sb="43" eb="44">
      <t>デ</t>
    </rPh>
    <rPh sb="49" eb="51">
      <t>ジカン</t>
    </rPh>
    <rPh sb="60" eb="61">
      <t>タ</t>
    </rPh>
    <rPh sb="64" eb="66">
      <t>イカ</t>
    </rPh>
    <rPh sb="67" eb="69">
      <t>キニュウ</t>
    </rPh>
    <phoneticPr fontId="1"/>
  </si>
  <si>
    <t xml:space="preserve">　　　　　　　(記入例) 同居者：月～金就労(8:00～17:00)、土日休み
</t>
    <rPh sb="8" eb="10">
      <t>キニュウ</t>
    </rPh>
    <rPh sb="10" eb="11">
      <t>レイ</t>
    </rPh>
    <rPh sb="13" eb="16">
      <t>ドウキョシャ</t>
    </rPh>
    <rPh sb="17" eb="18">
      <t>ゲツ</t>
    </rPh>
    <rPh sb="19" eb="20">
      <t>キン</t>
    </rPh>
    <rPh sb="20" eb="22">
      <t>シュウロウ</t>
    </rPh>
    <rPh sb="35" eb="37">
      <t>ドニチ</t>
    </rPh>
    <rPh sb="37" eb="38">
      <t>ヤス</t>
    </rPh>
    <phoneticPr fontId="1"/>
  </si>
  <si>
    <t>その他電話番号</t>
    <rPh sb="2" eb="3">
      <t>タ</t>
    </rPh>
    <rPh sb="3" eb="5">
      <t>デンワ</t>
    </rPh>
    <rPh sb="5" eb="7">
      <t>バンゴウ</t>
    </rPh>
    <phoneticPr fontId="1"/>
  </si>
  <si>
    <t>□ 難聴のため、大きな声で呼びかけが必要
□ スムーズに行動できないため、玄関先等に出てくるまで時間がかかる
(その他あれば以下に記入)</t>
    <phoneticPr fontId="1"/>
  </si>
  <si>
    <t>曜日選択</t>
    <rPh sb="0" eb="2">
      <t>ヨウビ</t>
    </rPh>
    <rPh sb="2" eb="4">
      <t>センタク</t>
    </rPh>
    <phoneticPr fontId="1"/>
  </si>
  <si>
    <t>時間帯</t>
    <rPh sb="0" eb="3">
      <t>ジカンタイ</t>
    </rPh>
    <phoneticPr fontId="1"/>
  </si>
  <si>
    <t>食事形態</t>
    <rPh sb="0" eb="4">
      <t>ショクジケイタイ</t>
    </rPh>
    <phoneticPr fontId="1"/>
  </si>
  <si>
    <t>事業者変更あり</t>
  </si>
  <si>
    <t>高血圧</t>
    <rPh sb="0" eb="3">
      <t>コウケツアツ</t>
    </rPh>
    <phoneticPr fontId="1"/>
  </si>
  <si>
    <t>デ</t>
    <phoneticPr fontId="1"/>
  </si>
  <si>
    <t>申請者（利用者）は、以下の事項に同意の上、申請してください。
※自署が困難な方は、記名及び押印に代えることができます。
１　実態把握及び安否確認のため、居宅介護支援事業所等が収集した心身状況や介護保険サービス利用状況を地域包括支援センター等へ
     情報提供することに同意します。
２　配食サービスの利用決定内容については、ケアプランに反映させるため、居宅介護支援事業所等に情報提供することに同意します。
３　お住まいの地域に「避難準備・高齢者等避難開始」が発令されている場合等には、利用者の避難促進と配食事業者の安全を考慮し、
     配食サービスが中止となることに同意します。</t>
    <rPh sb="0" eb="3">
      <t>シンセイシャ</t>
    </rPh>
    <rPh sb="4" eb="7">
      <t>リヨウシャ</t>
    </rPh>
    <rPh sb="10" eb="12">
      <t>イカ</t>
    </rPh>
    <rPh sb="13" eb="15">
      <t>ジコウ</t>
    </rPh>
    <rPh sb="16" eb="18">
      <t>ドウイ</t>
    </rPh>
    <rPh sb="19" eb="20">
      <t>ウエ</t>
    </rPh>
    <rPh sb="21" eb="23">
      <t>シンセイ</t>
    </rPh>
    <rPh sb="32" eb="34">
      <t>ジショ</t>
    </rPh>
    <rPh sb="35" eb="37">
      <t>コンナン</t>
    </rPh>
    <rPh sb="38" eb="39">
      <t>カタ</t>
    </rPh>
    <rPh sb="41" eb="43">
      <t>キメイ</t>
    </rPh>
    <rPh sb="43" eb="44">
      <t>オヨ</t>
    </rPh>
    <rPh sb="45" eb="47">
      <t>オウイン</t>
    </rPh>
    <rPh sb="48" eb="49">
      <t>カ</t>
    </rPh>
    <rPh sb="287" eb="289">
      <t>ドウイ</t>
    </rPh>
    <phoneticPr fontId="1"/>
  </si>
  <si>
    <t>　　　　　　　　　　　</t>
    <phoneticPr fontId="1"/>
  </si>
  <si>
    <t>男性　　　　・　　　女性</t>
    <rPh sb="0" eb="2">
      <t>ダンセイ</t>
    </rPh>
    <rPh sb="10" eb="12">
      <t>ジョセイ</t>
    </rPh>
    <phoneticPr fontId="1"/>
  </si>
  <si>
    <t>あり　　　・　　　なし</t>
    <phoneticPr fontId="1"/>
  </si>
  <si>
    <t>二世帯　・　同一敷地内別棟</t>
    <rPh sb="0" eb="3">
      <t>ニセタイ</t>
    </rPh>
    <rPh sb="6" eb="11">
      <t>ドウイツシキチナイ</t>
    </rPh>
    <rPh sb="11" eb="13">
      <t>ベツムネ</t>
    </rPh>
    <phoneticPr fontId="1"/>
  </si>
  <si>
    <t>支障なし・やや困難・支障あり</t>
    <rPh sb="0" eb="2">
      <t>シショウ</t>
    </rPh>
    <rPh sb="7" eb="9">
      <t>コンナン</t>
    </rPh>
    <rPh sb="10" eb="12">
      <t>シショウ</t>
    </rPh>
    <phoneticPr fontId="1"/>
  </si>
  <si>
    <t>配食(自費含む)　・　デイサービス
ヘルパー　・　家族等の差し入れ　・　その他</t>
    <phoneticPr fontId="1"/>
  </si>
  <si>
    <t>　なし　　・　　事業対象　　・　　要支援（　　　　　　）　　・　　要介護　（　　　　　　）</t>
    <rPh sb="8" eb="12">
      <t>ジギョウタイショウ</t>
    </rPh>
    <rPh sb="17" eb="20">
      <t>ヨウシエン</t>
    </rPh>
    <rPh sb="33" eb="36">
      <t>ヨウカイゴ</t>
    </rPh>
    <phoneticPr fontId="1"/>
  </si>
  <si>
    <t>単身世帯　・　高齢者世帯　・　昼間独居　
昼間高齢者世帯・その他高齢者世帯に準ずる世帯</t>
    <rPh sb="0" eb="2">
      <t>タンシン</t>
    </rPh>
    <rPh sb="2" eb="4">
      <t>セタイ</t>
    </rPh>
    <rPh sb="7" eb="12">
      <t>コウレイシャセタイ</t>
    </rPh>
    <rPh sb="15" eb="17">
      <t>チュウカン</t>
    </rPh>
    <rPh sb="17" eb="19">
      <t>ドッキョ</t>
    </rPh>
    <rPh sb="21" eb="23">
      <t>チュウカン</t>
    </rPh>
    <rPh sb="23" eb="28">
      <t>コウレイシャセタイ</t>
    </rPh>
    <rPh sb="31" eb="32">
      <t>タ</t>
    </rPh>
    <rPh sb="32" eb="35">
      <t>コウレイシャ</t>
    </rPh>
    <rPh sb="35" eb="37">
      <t>セタイ</t>
    </rPh>
    <rPh sb="38" eb="39">
      <t>ジュン</t>
    </rPh>
    <rPh sb="41" eb="43">
      <t>セタイ</t>
    </rPh>
    <phoneticPr fontId="1"/>
  </si>
  <si>
    <t>単身世帯　・　高齢者世帯　・　昼間独居　・　昼間高齢者世帯　・　その他高齢者世帯に準ずる世帯</t>
    <phoneticPr fontId="1"/>
  </si>
  <si>
    <t>ごはん付　　・　　おかずのみ</t>
    <phoneticPr fontId="1"/>
  </si>
  <si>
    <t>普通食 ・ 刻み食 ・ 特別食</t>
    <phoneticPr fontId="1"/>
  </si>
  <si>
    <t>昼食 ・ 夕食</t>
    <rPh sb="0" eb="2">
      <t>チュウショク</t>
    </rPh>
    <rPh sb="5" eb="7">
      <t>ユウショク</t>
    </rPh>
    <phoneticPr fontId="1"/>
  </si>
  <si>
    <t>毎日　・　曜日別　・　不規則</t>
    <rPh sb="0" eb="2">
      <t>マイニチ</t>
    </rPh>
    <rPh sb="5" eb="7">
      <t>ヨウビ</t>
    </rPh>
    <rPh sb="7" eb="8">
      <t>ベツ</t>
    </rPh>
    <rPh sb="11" eb="14">
      <t>フキソク</t>
    </rPh>
    <phoneticPr fontId="1"/>
  </si>
  <si>
    <t>あり　・　なし</t>
    <phoneticPr fontId="1"/>
  </si>
  <si>
    <t>いつでも ・ 平日 ・ 土日祝</t>
    <phoneticPr fontId="1"/>
  </si>
  <si>
    <t>本人　・　右記</t>
    <phoneticPr fontId="1"/>
  </si>
  <si>
    <t>現金 ・ 振込 ・ 口座振替</t>
    <rPh sb="0" eb="2">
      <t>ゲンキン</t>
    </rPh>
    <rPh sb="10" eb="12">
      <t>コウザ</t>
    </rPh>
    <rPh sb="12" eb="14">
      <t>フリカエ</t>
    </rPh>
    <phoneticPr fontId="1"/>
  </si>
  <si>
    <t>月末　　・　　毎回</t>
    <phoneticPr fontId="1"/>
  </si>
  <si>
    <t>年</t>
    <rPh sb="0" eb="1">
      <t>ネン</t>
    </rPh>
    <phoneticPr fontId="1"/>
  </si>
  <si>
    <t>月</t>
    <rPh sb="0" eb="1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</si>
</sst>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[$]ggge&quot;年&quot;m&quot;月&quot;;@" x16r2:formatCode16="[$-ja-JP-x-gannen]ggge&quot;年&quot;m&quot;月&quot;;@"/>
    <numFmt numFmtId="179" formatCode="aaaa"/>
    <numFmt numFmtId="180" formatCode="d"/>
  </numFmts>
  <fonts count="4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2"/>
      <color indexed="8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4"/>
      <color indexed="8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5"/>
      <color theme="1"/>
      <name val="メイリオ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b/>
      <sz val="16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2"/>
      <color theme="1" tint="0.34998626667073579"/>
      <name val="Meiryo UI"/>
      <family val="3"/>
      <charset val="128"/>
    </font>
    <font>
      <b/>
      <sz val="12"/>
      <color theme="1" tint="0.499984740745262"/>
      <name val="Meiryo UI"/>
      <family val="3"/>
      <charset val="128"/>
    </font>
    <font>
      <b/>
      <sz val="14"/>
      <name val="Meiryo UI"/>
      <family val="2"/>
      <charset val="128"/>
    </font>
    <font>
      <b/>
      <sz val="14"/>
      <name val="Meiryo UI"/>
      <family val="3"/>
      <charset val="128"/>
    </font>
    <font>
      <u/>
      <sz val="11"/>
      <color theme="1" tint="0.34998626667073579"/>
      <name val="Meiryo UI"/>
      <family val="3"/>
      <charset val="128"/>
    </font>
    <font>
      <u/>
      <sz val="11"/>
      <color theme="1" tint="0.499984740745262"/>
      <name val="Meiryo UI"/>
      <family val="3"/>
      <charset val="128"/>
    </font>
    <font>
      <sz val="14"/>
      <name val="Meiryo UI"/>
      <family val="3"/>
      <charset val="128"/>
    </font>
    <font>
      <b/>
      <sz val="12"/>
      <color theme="4" tint="-0.249977111117893"/>
      <name val="Meiryo UI"/>
      <family val="3"/>
      <charset val="128"/>
    </font>
    <font>
      <sz val="8"/>
      <name val="Meiryo UI"/>
      <family val="3"/>
      <charset val="128"/>
    </font>
    <font>
      <sz val="10"/>
      <color theme="1" tint="0.249977111117893"/>
      <name val="Meiryo UI"/>
      <family val="3"/>
      <charset val="128"/>
    </font>
    <font>
      <b/>
      <sz val="16"/>
      <color indexed="81"/>
      <name val="MS P ゴシック"/>
      <family val="3"/>
      <charset val="128"/>
    </font>
    <font>
      <sz val="16"/>
      <color theme="1"/>
      <name val="メイリオ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8"/>
      <color rgb="FFFFFF00"/>
      <name val="メイリオ"/>
      <family val="3"/>
      <charset val="128"/>
    </font>
    <font>
      <sz val="18"/>
      <color theme="4" tint="0.79998168889431442"/>
      <name val="メイリオ"/>
      <family val="3"/>
      <charset val="128"/>
    </font>
    <font>
      <sz val="18"/>
      <color theme="5" tint="0.79998168889431442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40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5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54" xfId="0" applyFont="1" applyFill="1" applyBorder="1">
      <alignment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7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2" borderId="78" xfId="0" applyFont="1" applyFill="1" applyBorder="1">
      <alignment vertical="center"/>
    </xf>
    <xf numFmtId="0" fontId="2" fillId="2" borderId="30" xfId="0" applyFont="1" applyFill="1" applyBorder="1">
      <alignment vertical="center"/>
    </xf>
    <xf numFmtId="176" fontId="2" fillId="2" borderId="9" xfId="0" applyNumberFormat="1" applyFont="1" applyFill="1" applyBorder="1" applyAlignment="1">
      <alignment horizontal="right" vertical="center"/>
    </xf>
    <xf numFmtId="0" fontId="8" fillId="0" borderId="85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Alignment="1">
      <alignment horizontal="left" vertical="center" wrapText="1"/>
    </xf>
    <xf numFmtId="0" fontId="2" fillId="2" borderId="15" xfId="0" applyFont="1" applyFill="1" applyBorder="1" applyProtection="1">
      <alignment vertical="center"/>
      <protection locked="0"/>
    </xf>
    <xf numFmtId="0" fontId="6" fillId="0" borderId="55" xfId="0" applyFont="1" applyBorder="1" applyAlignment="1" applyProtection="1">
      <alignment horizontal="right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176" fontId="2" fillId="2" borderId="9" xfId="0" applyNumberFormat="1" applyFont="1" applyFill="1" applyBorder="1" applyAlignment="1" applyProtection="1">
      <alignment horizontal="right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78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0" fillId="0" borderId="45" xfId="0" applyFont="1" applyBorder="1" applyAlignment="1">
      <alignment horizontal="center" vertical="center" wrapText="1"/>
    </xf>
    <xf numFmtId="0" fontId="20" fillId="0" borderId="6" xfId="0" applyFont="1" applyBorder="1">
      <alignment vertical="center"/>
    </xf>
    <xf numFmtId="0" fontId="20" fillId="0" borderId="82" xfId="0" applyFont="1" applyBorder="1" applyAlignment="1" applyProtection="1">
      <alignment horizontal="left"/>
      <protection locked="0"/>
    </xf>
    <xf numFmtId="0" fontId="12" fillId="0" borderId="9" xfId="0" applyFont="1" applyBorder="1" applyAlignment="1">
      <alignment horizontal="center" vertical="center"/>
    </xf>
    <xf numFmtId="0" fontId="2" fillId="2" borderId="62" xfId="0" applyFont="1" applyFill="1" applyBorder="1" applyProtection="1">
      <alignment vertical="center"/>
      <protection locked="0"/>
    </xf>
    <xf numFmtId="0" fontId="6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83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vertical="center" shrinkToFit="1"/>
    </xf>
    <xf numFmtId="0" fontId="8" fillId="2" borderId="84" xfId="0" applyFont="1" applyFill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14" fontId="8" fillId="2" borderId="0" xfId="0" applyNumberFormat="1" applyFont="1" applyFill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2" borderId="92" xfId="0" applyFont="1" applyFill="1" applyBorder="1" applyAlignment="1">
      <alignment vertical="center" shrinkToFit="1"/>
    </xf>
    <xf numFmtId="0" fontId="26" fillId="0" borderId="0" xfId="0" applyFont="1">
      <alignment vertical="center"/>
    </xf>
    <xf numFmtId="0" fontId="27" fillId="0" borderId="0" xfId="1" applyNumberFormat="1" applyFont="1" applyFill="1" applyAlignment="1">
      <alignment horizontal="left"/>
    </xf>
    <xf numFmtId="0" fontId="28" fillId="0" borderId="0" xfId="1" applyNumberFormat="1" applyFont="1" applyFill="1" applyAlignment="1">
      <alignment horizontal="left"/>
    </xf>
    <xf numFmtId="180" fontId="29" fillId="0" borderId="24" xfId="0" applyNumberFormat="1" applyFont="1" applyBorder="1" applyAlignment="1">
      <alignment horizontal="center" vertical="center" shrinkToFit="1"/>
    </xf>
    <xf numFmtId="0" fontId="26" fillId="0" borderId="28" xfId="0" applyFont="1" applyBorder="1">
      <alignment vertical="center"/>
    </xf>
    <xf numFmtId="180" fontId="30" fillId="0" borderId="24" xfId="0" applyNumberFormat="1" applyFont="1" applyBorder="1" applyAlignment="1">
      <alignment horizontal="center" vertical="center" shrinkToFit="1"/>
    </xf>
    <xf numFmtId="0" fontId="26" fillId="0" borderId="31" xfId="0" applyFont="1" applyBorder="1">
      <alignment vertical="center"/>
    </xf>
    <xf numFmtId="0" fontId="31" fillId="0" borderId="0" xfId="2" applyFont="1" applyAlignment="1" applyProtection="1">
      <alignment horizontal="left"/>
    </xf>
    <xf numFmtId="0" fontId="32" fillId="0" borderId="0" xfId="2" applyFont="1" applyAlignment="1" applyProtection="1">
      <alignment horizontal="left"/>
    </xf>
    <xf numFmtId="0" fontId="8" fillId="2" borderId="29" xfId="0" applyFont="1" applyFill="1" applyBorder="1" applyAlignment="1">
      <alignment horizontal="center" vertical="center" shrinkToFit="1"/>
    </xf>
    <xf numFmtId="0" fontId="8" fillId="2" borderId="96" xfId="0" applyFont="1" applyFill="1" applyBorder="1" applyAlignment="1" applyProtection="1">
      <alignment horizontal="center" vertical="center" shrinkToFit="1"/>
      <protection locked="0"/>
    </xf>
    <xf numFmtId="0" fontId="8" fillId="2" borderId="97" xfId="0" applyFont="1" applyFill="1" applyBorder="1" applyAlignment="1">
      <alignment horizontal="center" vertical="center" shrinkToFit="1"/>
    </xf>
    <xf numFmtId="0" fontId="8" fillId="2" borderId="98" xfId="0" applyFont="1" applyFill="1" applyBorder="1" applyAlignment="1" applyProtection="1">
      <alignment horizontal="center" vertical="center" shrinkToFit="1"/>
      <protection locked="0"/>
    </xf>
    <xf numFmtId="0" fontId="8" fillId="2" borderId="99" xfId="0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 vertical="center"/>
    </xf>
    <xf numFmtId="0" fontId="26" fillId="0" borderId="0" xfId="0" applyFont="1" applyAlignment="1"/>
    <xf numFmtId="0" fontId="8" fillId="2" borderId="40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2" borderId="100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180" fontId="29" fillId="0" borderId="16" xfId="0" applyNumberFormat="1" applyFont="1" applyBorder="1" applyAlignment="1">
      <alignment horizontal="center" vertical="center" shrinkToFit="1"/>
    </xf>
    <xf numFmtId="0" fontId="26" fillId="0" borderId="40" xfId="0" applyFont="1" applyBorder="1">
      <alignment vertical="center"/>
    </xf>
    <xf numFmtId="180" fontId="30" fillId="0" borderId="16" xfId="0" applyNumberFormat="1" applyFont="1" applyBorder="1" applyAlignment="1">
      <alignment horizontal="center" vertical="center" shrinkToFit="1"/>
    </xf>
    <xf numFmtId="0" fontId="26" fillId="0" borderId="30" xfId="0" applyFont="1" applyBorder="1">
      <alignment vertical="center"/>
    </xf>
    <xf numFmtId="0" fontId="8" fillId="2" borderId="48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right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24" xfId="0" applyFont="1" applyFill="1" applyBorder="1" applyAlignment="1" applyProtection="1">
      <alignment shrinkToFit="1"/>
      <protection locked="0"/>
    </xf>
    <xf numFmtId="0" fontId="8" fillId="2" borderId="39" xfId="0" applyFont="1" applyFill="1" applyBorder="1" applyAlignment="1" applyProtection="1">
      <alignment shrinkToFit="1"/>
      <protection locked="0"/>
    </xf>
    <xf numFmtId="0" fontId="8" fillId="2" borderId="31" xfId="0" applyFont="1" applyFill="1" applyBorder="1" applyAlignment="1" applyProtection="1">
      <alignment shrinkToFit="1"/>
      <protection locked="0"/>
    </xf>
    <xf numFmtId="0" fontId="8" fillId="2" borderId="24" xfId="0" applyFont="1" applyFill="1" applyBorder="1" applyAlignment="1">
      <alignment vertical="center" shrinkToFit="1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8" fillId="2" borderId="28" xfId="0" applyFont="1" applyFill="1" applyBorder="1" applyAlignment="1" applyProtection="1">
      <alignment vertical="center" shrinkToFit="1"/>
      <protection locked="0"/>
    </xf>
    <xf numFmtId="0" fontId="8" fillId="2" borderId="103" xfId="0" applyFont="1" applyFill="1" applyBorder="1" applyAlignment="1" applyProtection="1">
      <alignment horizontal="center" vertical="center" shrinkToFit="1"/>
      <protection locked="0"/>
    </xf>
    <xf numFmtId="0" fontId="8" fillId="2" borderId="67" xfId="0" applyFont="1" applyFill="1" applyBorder="1" applyAlignment="1">
      <alignment horizontal="center" vertical="center" shrinkToFit="1"/>
    </xf>
    <xf numFmtId="0" fontId="8" fillId="2" borderId="67" xfId="0" applyFont="1" applyFill="1" applyBorder="1" applyAlignment="1">
      <alignment vertical="center" shrinkToFit="1"/>
    </xf>
    <xf numFmtId="0" fontId="8" fillId="2" borderId="42" xfId="0" applyFont="1" applyFill="1" applyBorder="1" applyAlignment="1" applyProtection="1">
      <alignment horizontal="center" vertical="center" shrinkToFit="1"/>
      <protection locked="0"/>
    </xf>
    <xf numFmtId="0" fontId="41" fillId="4" borderId="1" xfId="0" applyFont="1" applyFill="1" applyBorder="1" applyAlignment="1">
      <alignment horizontal="center" vertical="center" shrinkToFit="1"/>
    </xf>
    <xf numFmtId="0" fontId="41" fillId="4" borderId="1" xfId="0" applyFont="1" applyFill="1" applyBorder="1" applyAlignment="1" applyProtection="1">
      <alignment horizontal="center" vertical="center" shrinkToFit="1"/>
      <protection locked="0"/>
    </xf>
    <xf numFmtId="0" fontId="42" fillId="5" borderId="1" xfId="0" applyFont="1" applyFill="1" applyBorder="1" applyAlignment="1" applyProtection="1">
      <alignment horizontal="center" vertical="center" shrinkToFit="1"/>
      <protection locked="0"/>
    </xf>
    <xf numFmtId="0" fontId="43" fillId="6" borderId="1" xfId="0" applyFont="1" applyFill="1" applyBorder="1" applyAlignment="1" applyProtection="1">
      <alignment horizontal="center" vertical="center" shrinkToFit="1"/>
      <protection locked="0"/>
    </xf>
    <xf numFmtId="0" fontId="2" fillId="7" borderId="23" xfId="0" applyFont="1" applyFill="1" applyBorder="1" applyAlignment="1">
      <alignment vertical="center" wrapText="1"/>
    </xf>
    <xf numFmtId="0" fontId="2" fillId="7" borderId="46" xfId="0" applyFont="1" applyFill="1" applyBorder="1" applyAlignment="1">
      <alignment vertical="center" wrapText="1"/>
    </xf>
    <xf numFmtId="0" fontId="2" fillId="7" borderId="29" xfId="0" applyFont="1" applyFill="1" applyBorder="1" applyAlignment="1">
      <alignment vertical="center" wrapText="1"/>
    </xf>
    <xf numFmtId="0" fontId="2" fillId="7" borderId="52" xfId="0" applyFont="1" applyFill="1" applyBorder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2" fillId="7" borderId="47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7" borderId="40" xfId="0" applyFont="1" applyFill="1" applyBorder="1" applyAlignment="1">
      <alignment vertical="center" wrapText="1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176" fontId="2" fillId="2" borderId="56" xfId="0" applyNumberFormat="1" applyFont="1" applyFill="1" applyBorder="1" applyAlignment="1" applyProtection="1">
      <alignment horizontal="center" vertical="center"/>
      <protection locked="0"/>
    </xf>
    <xf numFmtId="0" fontId="2" fillId="2" borderId="93" xfId="0" applyFont="1" applyFill="1" applyBorder="1">
      <alignment vertical="center"/>
    </xf>
    <xf numFmtId="0" fontId="1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102" xfId="0" applyFont="1" applyFill="1" applyBorder="1">
      <alignment vertical="center"/>
    </xf>
    <xf numFmtId="0" fontId="2" fillId="2" borderId="67" xfId="0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176" fontId="2" fillId="2" borderId="17" xfId="0" applyNumberFormat="1" applyFont="1" applyFill="1" applyBorder="1" applyAlignment="1" applyProtection="1">
      <alignment horizontal="center" vertical="center"/>
      <protection locked="0"/>
    </xf>
    <xf numFmtId="176" fontId="2" fillId="2" borderId="7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76" fontId="2" fillId="2" borderId="23" xfId="0" applyNumberFormat="1" applyFont="1" applyFill="1" applyBorder="1" applyAlignment="1" applyProtection="1">
      <alignment horizontal="center" vertical="center"/>
      <protection locked="0"/>
    </xf>
    <xf numFmtId="176" fontId="2" fillId="2" borderId="46" xfId="0" applyNumberFormat="1" applyFont="1" applyFill="1" applyBorder="1" applyAlignment="1" applyProtection="1">
      <alignment horizontal="center" vertical="center"/>
      <protection locked="0"/>
    </xf>
    <xf numFmtId="176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left" vertical="top" shrinkToFit="1"/>
      <protection locked="0"/>
    </xf>
    <xf numFmtId="0" fontId="2" fillId="2" borderId="37" xfId="0" applyFont="1" applyFill="1" applyBorder="1" applyAlignment="1" applyProtection="1">
      <alignment horizontal="left" vertical="top" shrinkToFit="1"/>
      <protection locked="0"/>
    </xf>
    <xf numFmtId="0" fontId="2" fillId="2" borderId="25" xfId="0" applyFont="1" applyFill="1" applyBorder="1" applyAlignment="1" applyProtection="1">
      <alignment horizontal="left" vertical="top" shrinkToFit="1"/>
      <protection locked="0"/>
    </xf>
    <xf numFmtId="0" fontId="2" fillId="2" borderId="27" xfId="0" applyFont="1" applyFill="1" applyBorder="1" applyAlignment="1" applyProtection="1">
      <alignment horizontal="left" vertical="top" shrinkToFi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42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 shrinkToFit="1"/>
      <protection locked="0"/>
    </xf>
    <xf numFmtId="0" fontId="2" fillId="2" borderId="39" xfId="0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34" xfId="0" applyFont="1" applyFill="1" applyBorder="1" applyAlignment="1" applyProtection="1">
      <alignment horizontal="left" vertical="top" wrapText="1"/>
      <protection locked="0"/>
    </xf>
    <xf numFmtId="0" fontId="2" fillId="2" borderId="71" xfId="0" applyFont="1" applyFill="1" applyBorder="1" applyAlignment="1" applyProtection="1">
      <alignment horizontal="left" vertical="top" wrapText="1"/>
      <protection locked="0"/>
    </xf>
    <xf numFmtId="0" fontId="2" fillId="2" borderId="35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24" xfId="0" applyFont="1" applyFill="1" applyBorder="1" applyProtection="1">
      <alignment vertical="center"/>
      <protection locked="0"/>
    </xf>
    <xf numFmtId="0" fontId="2" fillId="2" borderId="28" xfId="0" applyFont="1" applyFill="1" applyBorder="1" applyProtection="1">
      <alignment vertical="center"/>
      <protection locked="0"/>
    </xf>
    <xf numFmtId="0" fontId="2" fillId="2" borderId="53" xfId="0" applyFont="1" applyFill="1" applyBorder="1" applyAlignment="1" applyProtection="1">
      <alignment horizontal="center" wrapText="1"/>
      <protection locked="0"/>
    </xf>
    <xf numFmtId="0" fontId="2" fillId="2" borderId="70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38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66" xfId="0" applyFont="1" applyFill="1" applyBorder="1" applyAlignment="1" applyProtection="1">
      <alignment horizontal="center" vertical="center"/>
      <protection locked="0"/>
    </xf>
    <xf numFmtId="0" fontId="2" fillId="2" borderId="79" xfId="0" applyFont="1" applyFill="1" applyBorder="1" applyAlignment="1" applyProtection="1">
      <alignment horizontal="center" vertical="center"/>
      <protection locked="0"/>
    </xf>
    <xf numFmtId="0" fontId="2" fillId="2" borderId="6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left" vertical="center" shrinkToFit="1"/>
    </xf>
    <xf numFmtId="0" fontId="21" fillId="0" borderId="39" xfId="0" applyFont="1" applyBorder="1" applyAlignment="1">
      <alignment vertical="center" shrinkToFit="1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179" fontId="25" fillId="6" borderId="66" xfId="0" applyNumberFormat="1" applyFont="1" applyFill="1" applyBorder="1" applyAlignment="1">
      <alignment horizontal="center" vertical="center" shrinkToFit="1"/>
    </xf>
    <xf numFmtId="179" fontId="25" fillId="6" borderId="79" xfId="0" applyNumberFormat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82" xfId="0" applyFont="1" applyFill="1" applyBorder="1" applyAlignment="1">
      <alignment horizontal="center" vertical="center" shrinkToFi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 applyProtection="1">
      <alignment horizontal="left" vertical="center" shrinkToFit="1"/>
      <protection locked="0"/>
    </xf>
    <xf numFmtId="0" fontId="8" fillId="2" borderId="39" xfId="0" applyFont="1" applyFill="1" applyBorder="1" applyAlignment="1" applyProtection="1">
      <alignment horizontal="left" vertical="center" shrinkToFit="1"/>
      <protection locked="0"/>
    </xf>
    <xf numFmtId="0" fontId="8" fillId="2" borderId="31" xfId="0" applyFont="1" applyFill="1" applyBorder="1" applyAlignment="1" applyProtection="1">
      <alignment horizontal="left" vertical="center" shrinkToFit="1"/>
      <protection locked="0"/>
    </xf>
    <xf numFmtId="0" fontId="33" fillId="0" borderId="1" xfId="0" applyFont="1" applyBorder="1" applyAlignment="1">
      <alignment horizontal="center" vertical="center"/>
    </xf>
    <xf numFmtId="179" fontId="25" fillId="5" borderId="93" xfId="0" applyNumberFormat="1" applyFont="1" applyFill="1" applyBorder="1" applyAlignment="1">
      <alignment horizontal="center" vertical="center" shrinkToFit="1"/>
    </xf>
    <xf numFmtId="179" fontId="25" fillId="5" borderId="94" xfId="0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 applyProtection="1">
      <alignment horizontal="center" vertical="center" shrinkToFit="1"/>
      <protection locked="0"/>
    </xf>
    <xf numFmtId="0" fontId="8" fillId="2" borderId="39" xfId="0" applyFont="1" applyFill="1" applyBorder="1" applyAlignment="1" applyProtection="1">
      <alignment horizontal="center" vertical="center" shrinkToFit="1"/>
      <protection locked="0"/>
    </xf>
    <xf numFmtId="178" fontId="24" fillId="2" borderId="0" xfId="0" applyNumberFormat="1" applyFont="1" applyFill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 applyProtection="1">
      <alignment horizontal="center" shrinkToFit="1"/>
      <protection locked="0"/>
    </xf>
    <xf numFmtId="0" fontId="8" fillId="2" borderId="39" xfId="0" applyFont="1" applyFill="1" applyBorder="1" applyAlignment="1" applyProtection="1">
      <alignment horizontal="center" shrinkToFit="1"/>
      <protection locked="0"/>
    </xf>
    <xf numFmtId="0" fontId="8" fillId="2" borderId="28" xfId="0" applyFont="1" applyFill="1" applyBorder="1" applyAlignment="1" applyProtection="1">
      <alignment horizontal="center" shrinkToFit="1"/>
      <protection locked="0"/>
    </xf>
    <xf numFmtId="0" fontId="8" fillId="2" borderId="4" xfId="0" applyFont="1" applyFill="1" applyBorder="1" applyAlignment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80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33" fillId="0" borderId="1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80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 applyProtection="1">
      <alignment horizontal="center" vertical="center" shrinkToFit="1"/>
      <protection locked="0"/>
    </xf>
    <xf numFmtId="176" fontId="8" fillId="0" borderId="12" xfId="0" applyNumberFormat="1" applyFont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8" fillId="2" borderId="28" xfId="0" applyFont="1" applyFill="1" applyBorder="1" applyAlignment="1" applyProtection="1">
      <alignment horizontal="center" vertical="center" shrinkToFit="1"/>
      <protection locked="0"/>
    </xf>
    <xf numFmtId="0" fontId="8" fillId="0" borderId="46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32" xfId="0" applyFont="1" applyBorder="1" applyAlignment="1" applyProtection="1">
      <alignment horizontal="left" vertical="center" shrinkToFit="1"/>
      <protection locked="0"/>
    </xf>
    <xf numFmtId="0" fontId="8" fillId="0" borderId="41" xfId="0" applyFont="1" applyBorder="1" applyAlignment="1" applyProtection="1">
      <alignment horizontal="left" vertical="center" shrinkToFit="1"/>
      <protection locked="0"/>
    </xf>
    <xf numFmtId="0" fontId="8" fillId="0" borderId="38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33" fillId="0" borderId="28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shrinkToFit="1"/>
    </xf>
    <xf numFmtId="0" fontId="8" fillId="2" borderId="77" xfId="0" applyFont="1" applyFill="1" applyBorder="1" applyAlignment="1">
      <alignment horizontal="left" vertical="center" wrapText="1" shrinkToFit="1"/>
    </xf>
    <xf numFmtId="0" fontId="8" fillId="2" borderId="0" xfId="0" applyFont="1" applyFill="1" applyAlignment="1">
      <alignment horizontal="left" vertical="center" wrapText="1" shrinkToFit="1"/>
    </xf>
    <xf numFmtId="0" fontId="8" fillId="2" borderId="85" xfId="0" applyFont="1" applyFill="1" applyBorder="1" applyAlignment="1">
      <alignment horizontal="center" vertical="center" shrinkToFit="1"/>
    </xf>
    <xf numFmtId="0" fontId="8" fillId="2" borderId="95" xfId="0" applyFont="1" applyFill="1" applyBorder="1" applyAlignment="1">
      <alignment horizontal="center" vertical="center" shrinkToFit="1"/>
    </xf>
    <xf numFmtId="0" fontId="8" fillId="2" borderId="101" xfId="0" applyFont="1" applyFill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179" fontId="25" fillId="2" borderId="66" xfId="0" applyNumberFormat="1" applyFont="1" applyFill="1" applyBorder="1" applyAlignment="1">
      <alignment horizontal="center" vertical="center" shrinkToFit="1"/>
    </xf>
    <xf numFmtId="179" fontId="25" fillId="2" borderId="79" xfId="0" applyNumberFormat="1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46" xfId="0" applyFont="1" applyFill="1" applyBorder="1" applyAlignment="1" applyProtection="1">
      <alignment horizontal="center" vertical="center" shrinkToFit="1"/>
      <protection locked="0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52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47" xfId="0" applyFont="1" applyFill="1" applyBorder="1" applyAlignment="1" applyProtection="1">
      <alignment horizontal="center" vertical="center" shrinkToFit="1"/>
      <protection locked="0"/>
    </xf>
    <xf numFmtId="0" fontId="8" fillId="2" borderId="59" xfId="0" applyFont="1" applyFill="1" applyBorder="1" applyAlignment="1" applyProtection="1">
      <alignment horizontal="center" vertical="center" shrinkToFit="1"/>
      <protection locked="0"/>
    </xf>
    <xf numFmtId="0" fontId="8" fillId="2" borderId="102" xfId="0" applyFont="1" applyFill="1" applyBorder="1" applyAlignment="1" applyProtection="1">
      <alignment horizontal="center" vertical="center" shrinkToFit="1"/>
      <protection locked="0"/>
    </xf>
    <xf numFmtId="0" fontId="8" fillId="2" borderId="48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8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 shrinkToFit="1"/>
    </xf>
    <xf numFmtId="0" fontId="8" fillId="2" borderId="81" xfId="0" applyFont="1" applyFill="1" applyBorder="1" applyAlignment="1">
      <alignment horizontal="center" vertical="center" shrinkToFit="1"/>
    </xf>
    <xf numFmtId="0" fontId="38" fillId="2" borderId="77" xfId="0" applyFont="1" applyFill="1" applyBorder="1" applyAlignment="1" applyProtection="1">
      <alignment horizontal="left" vertical="top" wrapText="1" shrinkToFit="1"/>
      <protection locked="0"/>
    </xf>
    <xf numFmtId="0" fontId="39" fillId="0" borderId="0" xfId="0" applyFont="1" applyAlignment="1" applyProtection="1">
      <alignment horizontal="left" vertical="top" shrinkToFit="1"/>
      <protection locked="0"/>
    </xf>
    <xf numFmtId="0" fontId="39" fillId="0" borderId="78" xfId="0" applyFont="1" applyBorder="1" applyAlignment="1" applyProtection="1">
      <alignment horizontal="left" vertical="top" shrinkToFit="1"/>
      <protection locked="0"/>
    </xf>
    <xf numFmtId="0" fontId="39" fillId="0" borderId="83" xfId="0" applyFont="1" applyBorder="1" applyAlignment="1" applyProtection="1">
      <alignment horizontal="left" vertical="top" shrinkToFit="1"/>
      <protection locked="0"/>
    </xf>
    <xf numFmtId="0" fontId="39" fillId="0" borderId="3" xfId="0" applyFont="1" applyBorder="1" applyAlignment="1" applyProtection="1">
      <alignment horizontal="left" vertical="top" shrinkToFit="1"/>
      <protection locked="0"/>
    </xf>
    <xf numFmtId="0" fontId="39" fillId="0" borderId="30" xfId="0" applyFont="1" applyBorder="1" applyAlignment="1" applyProtection="1">
      <alignment horizontal="left" vertical="top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39" xfId="0" applyFont="1" applyBorder="1" applyAlignment="1" applyProtection="1">
      <alignment horizontal="left" vertical="center" shrinkToFit="1"/>
      <protection locked="0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176" fontId="2" fillId="2" borderId="37" xfId="0" applyNumberFormat="1" applyFont="1" applyFill="1" applyBorder="1" applyAlignment="1" applyProtection="1">
      <alignment horizontal="center" vertical="center"/>
      <protection locked="0"/>
    </xf>
    <xf numFmtId="176" fontId="2" fillId="2" borderId="16" xfId="0" applyNumberFormat="1" applyFont="1" applyFill="1" applyBorder="1" applyAlignment="1" applyProtection="1">
      <alignment horizontal="center" vertical="center"/>
      <protection locked="0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176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left" vertical="center" shrinkToFit="1"/>
      <protection locked="0"/>
    </xf>
    <xf numFmtId="0" fontId="2" fillId="2" borderId="71" xfId="0" applyFont="1" applyFill="1" applyBorder="1" applyAlignment="1" applyProtection="1">
      <alignment horizontal="left" vertical="center" shrinkToFit="1"/>
      <protection locked="0"/>
    </xf>
    <xf numFmtId="0" fontId="2" fillId="2" borderId="35" xfId="0" applyFont="1" applyFill="1" applyBorder="1" applyAlignment="1" applyProtection="1">
      <alignment horizontal="left" vertical="center" shrinkToFit="1"/>
      <protection locked="0"/>
    </xf>
    <xf numFmtId="0" fontId="2" fillId="2" borderId="39" xfId="0" applyFont="1" applyFill="1" applyBorder="1" applyProtection="1">
      <alignment vertical="center"/>
      <protection locked="0"/>
    </xf>
    <xf numFmtId="0" fontId="2" fillId="2" borderId="31" xfId="0" applyFont="1" applyFill="1" applyBorder="1" applyProtection="1">
      <alignment vertical="center"/>
      <protection locked="0"/>
    </xf>
    <xf numFmtId="0" fontId="2" fillId="2" borderId="25" xfId="0" applyFont="1" applyFill="1" applyBorder="1" applyProtection="1">
      <alignment vertical="center"/>
      <protection locked="0"/>
    </xf>
    <xf numFmtId="0" fontId="2" fillId="2" borderId="36" xfId="0" applyFont="1" applyFill="1" applyBorder="1" applyProtection="1">
      <alignment vertical="center"/>
      <protection locked="0"/>
    </xf>
    <xf numFmtId="176" fontId="9" fillId="2" borderId="66" xfId="0" applyNumberFormat="1" applyFont="1" applyFill="1" applyBorder="1" applyAlignment="1" applyProtection="1">
      <alignment horizontal="center" vertical="center"/>
      <protection locked="0"/>
    </xf>
    <xf numFmtId="176" fontId="9" fillId="2" borderId="67" xfId="0" applyNumberFormat="1" applyFont="1" applyFill="1" applyBorder="1" applyAlignment="1" applyProtection="1">
      <alignment horizontal="center" vertical="center"/>
      <protection locked="0"/>
    </xf>
    <xf numFmtId="176" fontId="9" fillId="2" borderId="68" xfId="0" applyNumberFormat="1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88" xfId="0" applyFont="1" applyBorder="1" applyAlignment="1" applyProtection="1">
      <alignment horizontal="center" vertical="center"/>
      <protection locked="0"/>
    </xf>
    <xf numFmtId="177" fontId="2" fillId="0" borderId="25" xfId="0" applyNumberFormat="1" applyFont="1" applyBorder="1" applyAlignment="1" applyProtection="1">
      <alignment horizontal="center" vertical="center" wrapText="1"/>
      <protection locked="0"/>
    </xf>
    <xf numFmtId="177" fontId="2" fillId="0" borderId="26" xfId="0" applyNumberFormat="1" applyFont="1" applyBorder="1" applyAlignment="1" applyProtection="1">
      <alignment horizontal="center" vertical="center" wrapText="1"/>
      <protection locked="0"/>
    </xf>
    <xf numFmtId="177" fontId="2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0" borderId="81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0" fillId="2" borderId="60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Protection="1">
      <alignment vertical="center"/>
      <protection locked="0"/>
    </xf>
    <xf numFmtId="0" fontId="20" fillId="2" borderId="7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2" fillId="2" borderId="47" xfId="0" applyFont="1" applyFill="1" applyBorder="1" applyAlignment="1" applyProtection="1">
      <alignment horizontal="left" vertical="center"/>
      <protection locked="0"/>
    </xf>
    <xf numFmtId="0" fontId="2" fillId="2" borderId="59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90" xfId="0" applyFont="1" applyFill="1" applyBorder="1" applyAlignment="1" applyProtection="1">
      <alignment horizontal="center" vertical="center" shrinkToFit="1"/>
      <protection locked="0"/>
    </xf>
    <xf numFmtId="0" fontId="2" fillId="2" borderId="64" xfId="0" applyFont="1" applyFill="1" applyBorder="1" applyAlignment="1" applyProtection="1">
      <alignment horizontal="center" vertical="center" shrinkToFit="1"/>
      <protection locked="0"/>
    </xf>
    <xf numFmtId="0" fontId="2" fillId="2" borderId="91" xfId="0" applyFont="1" applyFill="1" applyBorder="1" applyAlignment="1" applyProtection="1">
      <alignment horizontal="center" vertical="center" shrinkToFit="1"/>
      <protection locked="0"/>
    </xf>
    <xf numFmtId="0" fontId="2" fillId="2" borderId="89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179" fontId="25" fillId="2" borderId="93" xfId="0" applyNumberFormat="1" applyFont="1" applyFill="1" applyBorder="1" applyAlignment="1">
      <alignment horizontal="center" vertical="center" shrinkToFit="1"/>
    </xf>
    <xf numFmtId="179" fontId="25" fillId="2" borderId="94" xfId="0" applyNumberFormat="1" applyFont="1" applyFill="1" applyBorder="1" applyAlignment="1">
      <alignment horizontal="center" vertical="center" shrinkToFit="1"/>
    </xf>
    <xf numFmtId="0" fontId="8" fillId="2" borderId="84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8" fillId="0" borderId="39" xfId="0" applyFont="1" applyFill="1" applyBorder="1" applyAlignment="1" applyProtection="1">
      <alignment horizontal="center" vertical="center" shrinkToFit="1"/>
      <protection locked="0"/>
    </xf>
    <xf numFmtId="0" fontId="8" fillId="0" borderId="28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8" fillId="0" borderId="29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178" fontId="24" fillId="2" borderId="0" xfId="0" applyNumberFormat="1" applyFont="1" applyFill="1" applyAlignment="1">
      <alignment vertical="center" shrinkToFit="1"/>
    </xf>
    <xf numFmtId="178" fontId="24" fillId="0" borderId="0" xfId="0" applyNumberFormat="1" applyFont="1" applyAlignment="1" applyProtection="1">
      <alignment vertical="center" shrinkToFit="1"/>
      <protection locked="0"/>
    </xf>
  </cellXfs>
  <cellStyles count="3">
    <cellStyle name="ハイパーリンク" xfId="2" builtinId="8"/>
    <cellStyle name="桁区切り [0.00]" xfId="1" builtinId="3"/>
    <cellStyle name="標準" xfId="0" builtinId="0"/>
  </cellStyles>
  <dxfs count="193"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ont>
        <color theme="4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4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4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4" tint="-0.24994659260841701"/>
      </font>
    </dxf>
    <dxf>
      <font>
        <color theme="0" tint="-0.34998626667073579"/>
      </font>
    </dxf>
    <dxf>
      <font>
        <color theme="4" tint="-0.24994659260841701"/>
      </font>
    </dxf>
    <dxf>
      <font>
        <color theme="0" tint="-0.3499862666707357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ont>
        <color theme="4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4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4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4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18" lockText="1" noThreeD="1"/>
</file>

<file path=xl/ctrlProps/ctrlProp2.xml><?xml version="1.0" encoding="utf-8"?>
<formControlPr xmlns="http://schemas.microsoft.com/office/spreadsheetml/2009/9/main" objectType="CheckBox" fmlaLink="$K$18" lockText="1" noThreeD="1"/>
</file>

<file path=xl/ctrlProps/ctrlProp3.xml><?xml version="1.0" encoding="utf-8"?>
<formControlPr xmlns="http://schemas.microsoft.com/office/spreadsheetml/2009/9/main" objectType="CheckBox" fmlaLink="$L$18" lockText="1" noThreeD="1"/>
</file>

<file path=xl/ctrlProps/ctrlProp4.xml><?xml version="1.0" encoding="utf-8"?>
<formControlPr xmlns="http://schemas.microsoft.com/office/spreadsheetml/2009/9/main" objectType="CheckBox" fmlaLink="$M$18" lockText="1" noThreeD="1"/>
</file>

<file path=xl/ctrlProps/ctrlProp5.xml><?xml version="1.0" encoding="utf-8"?>
<formControlPr xmlns="http://schemas.microsoft.com/office/spreadsheetml/2009/9/main" objectType="CheckBox" fmlaLink="$N$18" lockText="1" noThreeD="1"/>
</file>

<file path=xl/ctrlProps/ctrlProp6.xml><?xml version="1.0" encoding="utf-8"?>
<formControlPr xmlns="http://schemas.microsoft.com/office/spreadsheetml/2009/9/main" objectType="CheckBox" fmlaLink="$O$18" lockText="1" noThreeD="1"/>
</file>

<file path=xl/ctrlProps/ctrlProp7.xml><?xml version="1.0" encoding="utf-8"?>
<formControlPr xmlns="http://schemas.microsoft.com/office/spreadsheetml/2009/9/main" objectType="CheckBox" fmlaLink="$P$1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1073727</xdr:colOff>
      <xdr:row>0</xdr:row>
      <xdr:rowOff>121228</xdr:rowOff>
    </xdr:from>
    <xdr:to>
      <xdr:col>6</xdr:col>
      <xdr:colOff>2707821</xdr:colOff>
      <xdr:row>1</xdr:row>
      <xdr:rowOff>294409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027227" y="121228"/>
          <a:ext cx="1634094" cy="4181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月改正</a:t>
          </a:r>
        </a:p>
      </xdr:txBody>
    </xdr:sp>
    <xdr:clientData/>
  </xdr:twoCellAnchor>
  <xdr:oneCellAnchor>
    <xdr:from>
      <xdr:col>7</xdr:col>
      <xdr:colOff>277089</xdr:colOff>
      <xdr:row>24</xdr:row>
      <xdr:rowOff>225137</xdr:rowOff>
    </xdr:from>
    <xdr:ext cx="5715001" cy="129266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122725" y="10131137"/>
          <a:ext cx="5715001" cy="129266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2400">
              <a:latin typeface="メイリオ" panose="020B0604030504040204" pitchFamily="50" charset="-128"/>
              <a:ea typeface="メイリオ" panose="020B0604030504040204" pitchFamily="50" charset="-128"/>
            </a:rPr>
            <a:t>第２緊急連絡先が</a:t>
          </a:r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無い場合</a:t>
          </a:r>
          <a:r>
            <a:rPr kumimoji="1" lang="ja-JP" altLang="en-US" sz="2400">
              <a:latin typeface="メイリオ" panose="020B0604030504040204" pitchFamily="50" charset="-128"/>
              <a:ea typeface="メイリオ" panose="020B0604030504040204" pitchFamily="50" charset="-128"/>
            </a:rPr>
            <a:t>は、</a:t>
          </a:r>
          <a:endParaRPr kumimoji="1" lang="en-US" altLang="ja-JP" sz="2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4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ja-JP" altLang="en-US" sz="2400" u="sng">
              <a:latin typeface="メイリオ" panose="020B0604030504040204" pitchFamily="50" charset="-128"/>
              <a:ea typeface="メイリオ" panose="020B0604030504040204" pitchFamily="50" charset="-128"/>
            </a:rPr>
            <a:t>高齢福祉課へ事前相談してください。</a:t>
          </a:r>
          <a:endParaRPr kumimoji="1" lang="en-US" altLang="ja-JP" sz="2400" u="sng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7</xdr:col>
      <xdr:colOff>346364</xdr:colOff>
      <xdr:row>28</xdr:row>
      <xdr:rowOff>0</xdr:rowOff>
    </xdr:from>
    <xdr:ext cx="11083636" cy="675842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170971" y="13223668"/>
          <a:ext cx="11083636" cy="675842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事業者名は地区ごとに以下</a:t>
          </a:r>
          <a:endParaRPr kumimoji="1" lang="en-US" altLang="ja-JP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豊田地区①</a:t>
          </a:r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豊田地区➁以外の豊田地区</a:t>
          </a:r>
          <a:endParaRPr kumimoji="1" lang="en-US" altLang="ja-JP" sz="2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・（株）トフス　・（福）福寿園　・みえるみらい（株）　・まごころ弁当　</a:t>
          </a:r>
          <a:r>
            <a:rPr kumimoji="1" lang="ja-JP" altLang="en-US" sz="2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・ライフデリ</a:t>
          </a:r>
          <a:endParaRPr kumimoji="1" lang="en-US" altLang="ja-JP" sz="20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豊田地区➁</a:t>
          </a:r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保見・猿投・石野・松平地区の一部</a:t>
          </a:r>
          <a:endParaRPr kumimoji="1" lang="en-US" altLang="ja-JP" sz="2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・（株）トフス　・（福）福寿園　・みえるみらい（株）　・ライフデリ</a:t>
          </a:r>
          <a:endParaRPr kumimoji="1" lang="en-US" altLang="ja-JP" sz="2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藤岡・小原・旭</a:t>
          </a:r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・ライフデリ</a:t>
          </a:r>
          <a:endParaRPr kumimoji="1" lang="en-US" altLang="ja-JP" sz="2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足助</a:t>
          </a:r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・配食サービス大蔵弁当（同）</a:t>
          </a:r>
          <a:endParaRPr kumimoji="1" lang="en-US" altLang="ja-JP" sz="2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下山</a:t>
          </a:r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・（有）まどい</a:t>
          </a:r>
          <a:endParaRPr kumimoji="1" lang="en-US" altLang="ja-JP" sz="2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稲武</a:t>
          </a:r>
          <a:r>
            <a:rPr kumimoji="1" lang="en-US" altLang="ja-JP" sz="20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・いなぶ配食サービス</a:t>
          </a:r>
          <a:endParaRPr kumimoji="1" lang="en-US" altLang="ja-JP" sz="2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2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ja-JP" altLang="en-US" sz="20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3</xdr:col>
      <xdr:colOff>2822862</xdr:colOff>
      <xdr:row>5</xdr:row>
      <xdr:rowOff>163283</xdr:rowOff>
    </xdr:from>
    <xdr:to>
      <xdr:col>5</xdr:col>
      <xdr:colOff>27213</xdr:colOff>
      <xdr:row>6</xdr:row>
      <xdr:rowOff>163284</xdr:rowOff>
    </xdr:to>
    <xdr:sp macro="" textlink="">
      <xdr:nvSpPr>
        <xdr:cNvPr id="8" name="テキスト ボックス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884469" y="3456212"/>
          <a:ext cx="1558637" cy="462643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確認者 事業者名</a:t>
          </a:r>
        </a:p>
      </xdr:txBody>
    </xdr:sp>
    <xdr:clientData/>
  </xdr:twoCellAnchor>
  <xdr:twoCellAnchor>
    <xdr:from>
      <xdr:col>5</xdr:col>
      <xdr:colOff>1538390</xdr:colOff>
      <xdr:row>5</xdr:row>
      <xdr:rowOff>152935</xdr:rowOff>
    </xdr:from>
    <xdr:to>
      <xdr:col>6</xdr:col>
      <xdr:colOff>884464</xdr:colOff>
      <xdr:row>6</xdr:row>
      <xdr:rowOff>190497</xdr:rowOff>
    </xdr:to>
    <xdr:sp macro="" textlink="">
      <xdr:nvSpPr>
        <xdr:cNvPr id="9" name="テキスト ボックス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954283" y="3445864"/>
          <a:ext cx="924502" cy="500204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担当者名 </a:t>
          </a:r>
        </a:p>
      </xdr:txBody>
    </xdr:sp>
    <xdr:clientData/>
  </xdr:twoCellAnchor>
  <xdr:twoCellAnchor>
    <xdr:from>
      <xdr:col>4</xdr:col>
      <xdr:colOff>1472045</xdr:colOff>
      <xdr:row>1</xdr:row>
      <xdr:rowOff>329042</xdr:rowOff>
    </xdr:from>
    <xdr:to>
      <xdr:col>5</xdr:col>
      <xdr:colOff>1109383</xdr:colOff>
      <xdr:row>2</xdr:row>
      <xdr:rowOff>179294</xdr:rowOff>
    </xdr:to>
    <xdr:sp macro="" textlink="">
      <xdr:nvSpPr>
        <xdr:cNvPr id="10" name="テキスト ボックス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 flipV="1">
          <a:off x="7366339" y="575571"/>
          <a:ext cx="1127720" cy="242458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個人番号</a:t>
          </a:r>
        </a:p>
      </xdr:txBody>
    </xdr:sp>
    <xdr:clientData/>
  </xdr:twoCellAnchor>
  <xdr:twoCellAnchor>
    <xdr:from>
      <xdr:col>5</xdr:col>
      <xdr:colOff>1557210</xdr:colOff>
      <xdr:row>1</xdr:row>
      <xdr:rowOff>313354</xdr:rowOff>
    </xdr:from>
    <xdr:to>
      <xdr:col>6</xdr:col>
      <xdr:colOff>1104900</xdr:colOff>
      <xdr:row>2</xdr:row>
      <xdr:rowOff>163606</xdr:rowOff>
    </xdr:to>
    <xdr:sp macro="" textlink="">
      <xdr:nvSpPr>
        <xdr:cNvPr id="11" name="テキスト ボックス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 flipV="1">
          <a:off x="8941886" y="559883"/>
          <a:ext cx="1127720" cy="242458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申請番号</a:t>
          </a:r>
        </a:p>
      </xdr:txBody>
    </xdr:sp>
    <xdr:clientData/>
  </xdr:twoCellAnchor>
  <xdr:oneCellAnchor>
    <xdr:from>
      <xdr:col>7</xdr:col>
      <xdr:colOff>311727</xdr:colOff>
      <xdr:row>1</xdr:row>
      <xdr:rowOff>155862</xdr:rowOff>
    </xdr:from>
    <xdr:ext cx="9879628" cy="38100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2157363" y="398317"/>
          <a:ext cx="9879628" cy="3810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3600" b="1">
              <a:solidFill>
                <a:srgbClr val="FFFF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黄色</a:t>
          </a:r>
          <a:r>
            <a:rPr kumimoji="1" lang="ja-JP" altLang="en-US" sz="3600">
              <a:latin typeface="メイリオ" panose="020B0604030504040204" pitchFamily="50" charset="-128"/>
              <a:ea typeface="メイリオ" panose="020B0604030504040204" pitchFamily="50" charset="-128"/>
            </a:rPr>
            <a:t>：必須項目（手入力や選択が必要）です。</a:t>
          </a:r>
          <a:endParaRPr kumimoji="1" lang="en-US" altLang="ja-JP" sz="36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24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2400">
              <a:latin typeface="メイリオ" panose="020B0604030504040204" pitchFamily="50" charset="-128"/>
              <a:ea typeface="メイリオ" panose="020B0604030504040204" pitchFamily="50" charset="-128"/>
            </a:rPr>
            <a:t>氏名・住所などは</a:t>
          </a:r>
          <a:r>
            <a:rPr kumimoji="1" lang="en-US" altLang="ja-JP" sz="2400">
              <a:latin typeface="メイリオ" panose="020B0604030504040204" pitchFamily="50" charset="-128"/>
              <a:ea typeface="メイリオ" panose="020B0604030504040204" pitchFamily="50" charset="-128"/>
            </a:rPr>
            <a:t>02.</a:t>
          </a:r>
          <a:r>
            <a:rPr kumimoji="1" lang="ja-JP" altLang="en-US" sz="2400">
              <a:latin typeface="メイリオ" panose="020B0604030504040204" pitchFamily="50" charset="-128"/>
              <a:ea typeface="メイリオ" panose="020B0604030504040204" pitchFamily="50" charset="-128"/>
            </a:rPr>
            <a:t>新規申請書にご入力頂くと、</a:t>
          </a:r>
          <a:endParaRPr kumimoji="1" lang="en-US" altLang="ja-JP" sz="2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400"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kumimoji="1" lang="en-US" altLang="ja-JP" sz="2400">
              <a:latin typeface="メイリオ" panose="020B0604030504040204" pitchFamily="50" charset="-128"/>
              <a:ea typeface="メイリオ" panose="020B0604030504040204" pitchFamily="50" charset="-128"/>
            </a:rPr>
            <a:t>03.</a:t>
          </a:r>
          <a:r>
            <a:rPr kumimoji="1" lang="ja-JP" altLang="en-US" sz="2400">
              <a:latin typeface="メイリオ" panose="020B0604030504040204" pitchFamily="50" charset="-128"/>
              <a:ea typeface="メイリオ" panose="020B0604030504040204" pitchFamily="50" charset="-128"/>
            </a:rPr>
            <a:t>アセスメント票」～「</a:t>
          </a:r>
          <a:r>
            <a:rPr kumimoji="1" lang="en-US" altLang="ja-JP" sz="2400">
              <a:latin typeface="メイリオ" panose="020B0604030504040204" pitchFamily="50" charset="-128"/>
              <a:ea typeface="メイリオ" panose="020B0604030504040204" pitchFamily="50" charset="-128"/>
            </a:rPr>
            <a:t>06.</a:t>
          </a:r>
          <a:r>
            <a:rPr kumimoji="1" lang="ja-JP" altLang="en-US" sz="2400">
              <a:latin typeface="メイリオ" panose="020B0604030504040204" pitchFamily="50" charset="-128"/>
              <a:ea typeface="メイリオ" panose="020B0604030504040204" pitchFamily="50" charset="-128"/>
            </a:rPr>
            <a:t>再アセスメント票」に</a:t>
          </a:r>
          <a:endParaRPr kumimoji="1" lang="en-US" altLang="ja-JP" sz="2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400">
              <a:latin typeface="メイリオ" panose="020B0604030504040204" pitchFamily="50" charset="-128"/>
              <a:ea typeface="メイリオ" panose="020B0604030504040204" pitchFamily="50" charset="-128"/>
            </a:rPr>
            <a:t>ペーストされます。</a:t>
          </a:r>
        </a:p>
      </xdr:txBody>
    </xdr:sp>
    <xdr:clientData/>
  </xdr:oneCellAnchor>
  <xdr:twoCellAnchor>
    <xdr:from>
      <xdr:col>5</xdr:col>
      <xdr:colOff>121227</xdr:colOff>
      <xdr:row>10</xdr:row>
      <xdr:rowOff>51955</xdr:rowOff>
    </xdr:from>
    <xdr:to>
      <xdr:col>5</xdr:col>
      <xdr:colOff>571500</xdr:colOff>
      <xdr:row>11</xdr:row>
      <xdr:rowOff>-1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59DA40D6-0702-4837-8492-D6205F286178}"/>
            </a:ext>
          </a:extLst>
        </xdr:cNvPr>
        <xdr:cNvSpPr txBox="1">
          <a:spLocks noChangeArrowheads="1"/>
        </xdr:cNvSpPr>
      </xdr:nvSpPr>
      <xdr:spPr bwMode="auto">
        <a:xfrm>
          <a:off x="7503102" y="4719205"/>
          <a:ext cx="450273" cy="357619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満</a:t>
          </a:r>
        </a:p>
      </xdr:txBody>
    </xdr:sp>
    <xdr:clientData/>
  </xdr:twoCellAnchor>
  <xdr:twoCellAnchor>
    <xdr:from>
      <xdr:col>6</xdr:col>
      <xdr:colOff>2265219</xdr:colOff>
      <xdr:row>10</xdr:row>
      <xdr:rowOff>65811</xdr:rowOff>
    </xdr:from>
    <xdr:to>
      <xdr:col>6</xdr:col>
      <xdr:colOff>2788228</xdr:colOff>
      <xdr:row>10</xdr:row>
      <xdr:rowOff>381001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C7D4ED9-68CF-4BDA-BE36-02B4E628EC27}"/>
            </a:ext>
          </a:extLst>
        </xdr:cNvPr>
        <xdr:cNvSpPr txBox="1">
          <a:spLocks noChangeArrowheads="1"/>
        </xdr:cNvSpPr>
      </xdr:nvSpPr>
      <xdr:spPr bwMode="auto">
        <a:xfrm>
          <a:off x="11228244" y="4733061"/>
          <a:ext cx="523009" cy="31519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27213</xdr:colOff>
      <xdr:row>1</xdr:row>
      <xdr:rowOff>217715</xdr:rowOff>
    </xdr:from>
    <xdr:ext cx="653143" cy="36740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416142" y="530679"/>
          <a:ext cx="65314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作成者</a:t>
          </a:r>
        </a:p>
      </xdr:txBody>
    </xdr:sp>
    <xdr:clientData/>
  </xdr:oneCellAnchor>
  <xdr:oneCellAnchor>
    <xdr:from>
      <xdr:col>0</xdr:col>
      <xdr:colOff>0</xdr:colOff>
      <xdr:row>24</xdr:row>
      <xdr:rowOff>545768</xdr:rowOff>
    </xdr:from>
    <xdr:ext cx="1208316" cy="36740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14084875"/>
          <a:ext cx="1208316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＜特記事項＞</a:t>
          </a:r>
        </a:p>
      </xdr:txBody>
    </xdr:sp>
    <xdr:clientData/>
  </xdr:oneCellAnchor>
  <xdr:oneCellAnchor>
    <xdr:from>
      <xdr:col>5</xdr:col>
      <xdr:colOff>65767</xdr:colOff>
      <xdr:row>2</xdr:row>
      <xdr:rowOff>6804</xdr:rowOff>
    </xdr:from>
    <xdr:ext cx="854983" cy="36740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495142" y="530679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事業所名</a:t>
          </a:r>
        </a:p>
      </xdr:txBody>
    </xdr:sp>
    <xdr:clientData/>
  </xdr:oneCellAnchor>
  <xdr:oneCellAnchor>
    <xdr:from>
      <xdr:col>3</xdr:col>
      <xdr:colOff>2497363</xdr:colOff>
      <xdr:row>1</xdr:row>
      <xdr:rowOff>141061</xdr:rowOff>
    </xdr:from>
    <xdr:ext cx="653143" cy="36740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885542" y="508454"/>
          <a:ext cx="65314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作成日</a:t>
          </a:r>
        </a:p>
      </xdr:txBody>
    </xdr:sp>
    <xdr:clientData/>
  </xdr:oneCellAnchor>
  <xdr:oneCellAnchor>
    <xdr:from>
      <xdr:col>4</xdr:col>
      <xdr:colOff>34635</xdr:colOff>
      <xdr:row>5</xdr:row>
      <xdr:rowOff>0</xdr:rowOff>
    </xdr:from>
    <xdr:ext cx="969819" cy="36740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143499" y="2441864"/>
          <a:ext cx="969819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サービス名</a:t>
          </a:r>
        </a:p>
      </xdr:txBody>
    </xdr:sp>
    <xdr:clientData/>
  </xdr:oneCellAnchor>
  <xdr:oneCellAnchor>
    <xdr:from>
      <xdr:col>5</xdr:col>
      <xdr:colOff>2213261</xdr:colOff>
      <xdr:row>5</xdr:row>
      <xdr:rowOff>0</xdr:rowOff>
    </xdr:from>
    <xdr:ext cx="1250376" cy="36740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9105897" y="2455718"/>
          <a:ext cx="1250376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通所利用曜日</a:t>
          </a:r>
        </a:p>
      </xdr:txBody>
    </xdr:sp>
    <xdr:clientData/>
  </xdr:oneCellAnchor>
  <xdr:oneCellAnchor>
    <xdr:from>
      <xdr:col>3</xdr:col>
      <xdr:colOff>-1</xdr:colOff>
      <xdr:row>8</xdr:row>
      <xdr:rowOff>295276</xdr:rowOff>
    </xdr:from>
    <xdr:ext cx="1125681" cy="36740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290454" y="3672321"/>
          <a:ext cx="1125681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具体的な状況</a:t>
          </a:r>
        </a:p>
      </xdr:txBody>
    </xdr:sp>
    <xdr:clientData/>
  </xdr:oneCellAnchor>
  <xdr:oneCellAnchor>
    <xdr:from>
      <xdr:col>4</xdr:col>
      <xdr:colOff>34636</xdr:colOff>
      <xdr:row>10</xdr:row>
      <xdr:rowOff>450272</xdr:rowOff>
    </xdr:from>
    <xdr:ext cx="519546" cy="36740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143500" y="5143499"/>
          <a:ext cx="519546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内容</a:t>
          </a:r>
        </a:p>
      </xdr:txBody>
    </xdr:sp>
    <xdr:clientData/>
  </xdr:oneCellAnchor>
  <xdr:oneCellAnchor>
    <xdr:from>
      <xdr:col>4</xdr:col>
      <xdr:colOff>21648</xdr:colOff>
      <xdr:row>8</xdr:row>
      <xdr:rowOff>13856</xdr:rowOff>
    </xdr:from>
    <xdr:ext cx="5433579" cy="28055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30512" y="3390901"/>
          <a:ext cx="5433579" cy="2805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休みの曜日・期間などを具体的に記入（例：土日、祝日、年末年始、お盆など）</a:t>
          </a:r>
        </a:p>
      </xdr:txBody>
    </xdr:sp>
    <xdr:clientData/>
  </xdr:oneCellAnchor>
  <xdr:twoCellAnchor>
    <xdr:from>
      <xdr:col>7</xdr:col>
      <xdr:colOff>692728</xdr:colOff>
      <xdr:row>0</xdr:row>
      <xdr:rowOff>86591</xdr:rowOff>
    </xdr:from>
    <xdr:to>
      <xdr:col>7</xdr:col>
      <xdr:colOff>1652774</xdr:colOff>
      <xdr:row>0</xdr:row>
      <xdr:rowOff>345126</xdr:rowOff>
    </xdr:to>
    <xdr:sp macro="" textlink="">
      <xdr:nvSpPr>
        <xdr:cNvPr id="18" name="テキスト ボックス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1100955" y="86591"/>
          <a:ext cx="960046" cy="25853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R7.9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月改正</a:t>
          </a:r>
        </a:p>
      </xdr:txBody>
    </xdr:sp>
    <xdr:clientData/>
  </xdr:twoCellAnchor>
  <xdr:oneCellAnchor>
    <xdr:from>
      <xdr:col>8</xdr:col>
      <xdr:colOff>865909</xdr:colOff>
      <xdr:row>20</xdr:row>
      <xdr:rowOff>121228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3161818" y="9490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233053</xdr:colOff>
      <xdr:row>0</xdr:row>
      <xdr:rowOff>137309</xdr:rowOff>
    </xdr:from>
    <xdr:to>
      <xdr:col>15</xdr:col>
      <xdr:colOff>465735</xdr:colOff>
      <xdr:row>0</xdr:row>
      <xdr:rowOff>395844</xdr:rowOff>
    </xdr:to>
    <xdr:sp macro="" textlink="">
      <xdr:nvSpPr>
        <xdr:cNvPr id="4114" name="テキスト ボックス 3">
          <a:extLst>
            <a:ext uri="{FF2B5EF4-FFF2-40B4-BE49-F238E27FC236}">
              <a16:creationId xmlns:a16="http://schemas.microsoft.com/office/drawing/2014/main" id="{00000000-0008-0000-0200-000012100000}"/>
            </a:ext>
          </a:extLst>
        </xdr:cNvPr>
        <xdr:cNvSpPr txBox="1">
          <a:spLocks noChangeArrowheads="1"/>
        </xdr:cNvSpPr>
      </xdr:nvSpPr>
      <xdr:spPr bwMode="auto">
        <a:xfrm>
          <a:off x="10260280" y="137309"/>
          <a:ext cx="925410" cy="25853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R5.12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月作成</a:t>
          </a:r>
        </a:p>
      </xdr:txBody>
    </xdr:sp>
    <xdr:clientData/>
  </xdr:twoCellAnchor>
  <xdr:twoCellAnchor>
    <xdr:from>
      <xdr:col>16</xdr:col>
      <xdr:colOff>324219</xdr:colOff>
      <xdr:row>0</xdr:row>
      <xdr:rowOff>342776</xdr:rowOff>
    </xdr:from>
    <xdr:to>
      <xdr:col>24</xdr:col>
      <xdr:colOff>138545</xdr:colOff>
      <xdr:row>3</xdr:row>
      <xdr:rowOff>173182</xdr:rowOff>
    </xdr:to>
    <xdr:sp macro="" textlink="">
      <xdr:nvSpPr>
        <xdr:cNvPr id="16" name="テキスト ボックス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2256446" y="342776"/>
          <a:ext cx="5356144" cy="713633"/>
        </a:xfrm>
        <a:prstGeom prst="rect">
          <a:avLst/>
        </a:prstGeom>
        <a:noFill/>
        <a:ln w="6350">
          <a:solidFill>
            <a:schemeClr val="tx1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＊お弁当を受け取った日は、該当日に押印又はサインをしてください。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＊中止・変更の連絡は前日の午後</a:t>
          </a:r>
          <a:r>
            <a:rPr lang="en-US" alt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5</a:t>
          </a: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時までにしてください。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16</xdr:col>
      <xdr:colOff>190500</xdr:colOff>
      <xdr:row>16</xdr:row>
      <xdr:rowOff>1</xdr:rowOff>
    </xdr:from>
    <xdr:ext cx="7117773" cy="1125681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2122727" y="3844637"/>
          <a:ext cx="7117773" cy="1125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200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特別食</a:t>
          </a:r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は以下の事業者のみしか対応していません。</a:t>
          </a:r>
          <a:endParaRPr kumimoji="1" lang="en-US" altLang="ja-JP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・みえるみらい（株）　・まごころ弁当　・ライフデリ</a:t>
          </a:r>
        </a:p>
      </xdr:txBody>
    </xdr:sp>
    <xdr:clientData/>
  </xdr:oneCellAnchor>
  <xdr:twoCellAnchor>
    <xdr:from>
      <xdr:col>0</xdr:col>
      <xdr:colOff>28576</xdr:colOff>
      <xdr:row>36</xdr:row>
      <xdr:rowOff>3958</xdr:rowOff>
    </xdr:from>
    <xdr:to>
      <xdr:col>0</xdr:col>
      <xdr:colOff>1177636</xdr:colOff>
      <xdr:row>37</xdr:row>
      <xdr:rowOff>69273</xdr:rowOff>
    </xdr:to>
    <xdr:sp macro="" textlink="">
      <xdr:nvSpPr>
        <xdr:cNvPr id="49" name="テキスト ボックス 6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8576" y="14880276"/>
          <a:ext cx="1149060" cy="428997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4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特記事項</a:t>
          </a:r>
          <a:endParaRPr lang="ja-JP" sz="105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103909</xdr:colOff>
      <xdr:row>19</xdr:row>
      <xdr:rowOff>51954</xdr:rowOff>
    </xdr:from>
    <xdr:to>
      <xdr:col>16</xdr:col>
      <xdr:colOff>415636</xdr:colOff>
      <xdr:row>34</xdr:row>
      <xdr:rowOff>173181</xdr:rowOff>
    </xdr:to>
    <xdr:sp macro="" textlink="">
      <xdr:nvSpPr>
        <xdr:cNvPr id="4115" name="右中かっこ 4114">
          <a:extLst>
            <a:ext uri="{FF2B5EF4-FFF2-40B4-BE49-F238E27FC236}">
              <a16:creationId xmlns:a16="http://schemas.microsoft.com/office/drawing/2014/main" id="{00000000-0008-0000-0200-000013100000}"/>
            </a:ext>
          </a:extLst>
        </xdr:cNvPr>
        <xdr:cNvSpPr/>
      </xdr:nvSpPr>
      <xdr:spPr>
        <a:xfrm>
          <a:off x="14079682" y="8156863"/>
          <a:ext cx="311727" cy="6096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233053</xdr:colOff>
      <xdr:row>0</xdr:row>
      <xdr:rowOff>137309</xdr:rowOff>
    </xdr:from>
    <xdr:to>
      <xdr:col>15</xdr:col>
      <xdr:colOff>465735</xdr:colOff>
      <xdr:row>0</xdr:row>
      <xdr:rowOff>395844</xdr:rowOff>
    </xdr:to>
    <xdr:sp macro="" textlink="">
      <xdr:nvSpPr>
        <xdr:cNvPr id="4117" name="テキスト ボックス 3">
          <a:extLst>
            <a:ext uri="{FF2B5EF4-FFF2-40B4-BE49-F238E27FC236}">
              <a16:creationId xmlns:a16="http://schemas.microsoft.com/office/drawing/2014/main" id="{00000000-0008-0000-0200-000015100000}"/>
            </a:ext>
          </a:extLst>
        </xdr:cNvPr>
        <xdr:cNvSpPr txBox="1">
          <a:spLocks noChangeArrowheads="1"/>
        </xdr:cNvSpPr>
      </xdr:nvSpPr>
      <xdr:spPr bwMode="auto">
        <a:xfrm>
          <a:off x="12491728" y="137309"/>
          <a:ext cx="1080407" cy="25853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R7.9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月改正</a:t>
          </a:r>
        </a:p>
      </xdr:txBody>
    </xdr:sp>
    <xdr:clientData/>
  </xdr:twoCellAnchor>
  <xdr:twoCellAnchor>
    <xdr:from>
      <xdr:col>16</xdr:col>
      <xdr:colOff>324219</xdr:colOff>
      <xdr:row>0</xdr:row>
      <xdr:rowOff>342776</xdr:rowOff>
    </xdr:from>
    <xdr:to>
      <xdr:col>24</xdr:col>
      <xdr:colOff>138545</xdr:colOff>
      <xdr:row>3</xdr:row>
      <xdr:rowOff>173182</xdr:rowOff>
    </xdr:to>
    <xdr:sp macro="" textlink="">
      <xdr:nvSpPr>
        <xdr:cNvPr id="4118" name="テキスト ボックス 2">
          <a:extLst>
            <a:ext uri="{FF2B5EF4-FFF2-40B4-BE49-F238E27FC236}">
              <a16:creationId xmlns:a16="http://schemas.microsoft.com/office/drawing/2014/main" id="{00000000-0008-0000-0200-000016100000}"/>
            </a:ext>
          </a:extLst>
        </xdr:cNvPr>
        <xdr:cNvSpPr txBox="1"/>
      </xdr:nvSpPr>
      <xdr:spPr>
        <a:xfrm>
          <a:off x="14278344" y="342776"/>
          <a:ext cx="6672326" cy="830531"/>
        </a:xfrm>
        <a:prstGeom prst="rect">
          <a:avLst/>
        </a:prstGeom>
        <a:noFill/>
        <a:ln w="6350">
          <a:solidFill>
            <a:schemeClr val="tx1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＊お弁当を受け取った日は、該当日に押印又はサインをしてください。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＊中止・変更の連絡は前日の午後</a:t>
          </a:r>
          <a:r>
            <a:rPr lang="en-US" alt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5</a:t>
          </a: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時までにしてください。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16</xdr:col>
      <xdr:colOff>190500</xdr:colOff>
      <xdr:row>16</xdr:row>
      <xdr:rowOff>1</xdr:rowOff>
    </xdr:from>
    <xdr:ext cx="7117773" cy="1125681"/>
    <xdr:sp macro="" textlink="">
      <xdr:nvSpPr>
        <xdr:cNvPr id="4122" name="テキスト ボックス 4121">
          <a:extLst>
            <a:ext uri="{FF2B5EF4-FFF2-40B4-BE49-F238E27FC236}">
              <a16:creationId xmlns:a16="http://schemas.microsoft.com/office/drawing/2014/main" id="{00000000-0008-0000-0200-00001A100000}"/>
            </a:ext>
          </a:extLst>
        </xdr:cNvPr>
        <xdr:cNvSpPr txBox="1"/>
      </xdr:nvSpPr>
      <xdr:spPr>
        <a:xfrm>
          <a:off x="14144625" y="6734176"/>
          <a:ext cx="7117773" cy="1125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200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特別食</a:t>
          </a:r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は以下の事業者のみしか対応していません。</a:t>
          </a:r>
          <a:endParaRPr kumimoji="1" lang="en-US" altLang="ja-JP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・みえるみらい（株）　・まごころ弁当　・ライフデリ</a:t>
          </a:r>
        </a:p>
      </xdr:txBody>
    </xdr:sp>
    <xdr:clientData/>
  </xdr:oneCellAnchor>
  <xdr:twoCellAnchor>
    <xdr:from>
      <xdr:col>9</xdr:col>
      <xdr:colOff>438150</xdr:colOff>
      <xdr:row>38</xdr:row>
      <xdr:rowOff>552450</xdr:rowOff>
    </xdr:from>
    <xdr:to>
      <xdr:col>10</xdr:col>
      <xdr:colOff>47625</xdr:colOff>
      <xdr:row>40</xdr:row>
      <xdr:rowOff>76200</xdr:rowOff>
    </xdr:to>
    <xdr:sp macro="" textlink="">
      <xdr:nvSpPr>
        <xdr:cNvPr id="4125" name="テキスト ボックス 6">
          <a:extLst>
            <a:ext uri="{FF2B5EF4-FFF2-40B4-BE49-F238E27FC236}">
              <a16:creationId xmlns:a16="http://schemas.microsoft.com/office/drawing/2014/main" id="{00000000-0008-0000-0200-00001D100000}"/>
            </a:ext>
          </a:extLst>
        </xdr:cNvPr>
        <xdr:cNvSpPr txBox="1"/>
      </xdr:nvSpPr>
      <xdr:spPr>
        <a:xfrm>
          <a:off x="8458200" y="15144750"/>
          <a:ext cx="457200" cy="476250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月</a:t>
          </a:r>
          <a:endParaRPr lang="ja-JP" sz="120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476251</xdr:colOff>
      <xdr:row>38</xdr:row>
      <xdr:rowOff>542924</xdr:rowOff>
    </xdr:from>
    <xdr:to>
      <xdr:col>11</xdr:col>
      <xdr:colOff>95251</xdr:colOff>
      <xdr:row>40</xdr:row>
      <xdr:rowOff>95249</xdr:rowOff>
    </xdr:to>
    <xdr:sp macro="" textlink="">
      <xdr:nvSpPr>
        <xdr:cNvPr id="4126" name="テキスト ボックス 6">
          <a:extLst>
            <a:ext uri="{FF2B5EF4-FFF2-40B4-BE49-F238E27FC236}">
              <a16:creationId xmlns:a16="http://schemas.microsoft.com/office/drawing/2014/main" id="{00000000-0008-0000-0200-00001E100000}"/>
            </a:ext>
          </a:extLst>
        </xdr:cNvPr>
        <xdr:cNvSpPr txBox="1"/>
      </xdr:nvSpPr>
      <xdr:spPr>
        <a:xfrm>
          <a:off x="9344026" y="15135224"/>
          <a:ext cx="466725" cy="504825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日</a:t>
          </a:r>
          <a:endParaRPr lang="ja-JP" sz="120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324219</xdr:colOff>
      <xdr:row>0</xdr:row>
      <xdr:rowOff>342776</xdr:rowOff>
    </xdr:from>
    <xdr:to>
      <xdr:col>24</xdr:col>
      <xdr:colOff>138545</xdr:colOff>
      <xdr:row>3</xdr:row>
      <xdr:rowOff>173182</xdr:rowOff>
    </xdr:to>
    <xdr:sp macro="" textlink="">
      <xdr:nvSpPr>
        <xdr:cNvPr id="4128" name="テキスト ボックス 4127">
          <a:extLst>
            <a:ext uri="{FF2B5EF4-FFF2-40B4-BE49-F238E27FC236}">
              <a16:creationId xmlns:a16="http://schemas.microsoft.com/office/drawing/2014/main" id="{00000000-0008-0000-0200-000020100000}"/>
            </a:ext>
          </a:extLst>
        </xdr:cNvPr>
        <xdr:cNvSpPr txBox="1"/>
      </xdr:nvSpPr>
      <xdr:spPr>
        <a:xfrm>
          <a:off x="14278344" y="342776"/>
          <a:ext cx="6672326" cy="830531"/>
        </a:xfrm>
        <a:prstGeom prst="rect">
          <a:avLst/>
        </a:prstGeom>
        <a:noFill/>
        <a:ln w="6350">
          <a:solidFill>
            <a:schemeClr val="tx1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＊お弁当を受け取った日は、該当日に押印又はサインをしてください。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＊中止・変更の連絡は前日の午後</a:t>
          </a:r>
          <a:r>
            <a:rPr lang="en-US" alt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5</a:t>
          </a: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時までにしてください。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16</xdr:col>
      <xdr:colOff>173182</xdr:colOff>
      <xdr:row>15</xdr:row>
      <xdr:rowOff>450274</xdr:rowOff>
    </xdr:from>
    <xdr:ext cx="7117773" cy="1125681"/>
    <xdr:sp macro="" textlink="">
      <xdr:nvSpPr>
        <xdr:cNvPr id="4130" name="テキスト ボックス 4129">
          <a:extLst>
            <a:ext uri="{FF2B5EF4-FFF2-40B4-BE49-F238E27FC236}">
              <a16:creationId xmlns:a16="http://schemas.microsoft.com/office/drawing/2014/main" id="{00000000-0008-0000-0200-000022100000}"/>
            </a:ext>
          </a:extLst>
        </xdr:cNvPr>
        <xdr:cNvSpPr txBox="1"/>
      </xdr:nvSpPr>
      <xdr:spPr>
        <a:xfrm>
          <a:off x="12988637" y="6736774"/>
          <a:ext cx="7117773" cy="1125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200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特別食</a:t>
          </a:r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は以下の事業者のみしか対応していません。</a:t>
          </a:r>
          <a:endParaRPr kumimoji="1" lang="en-US" altLang="ja-JP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・みえるみらい（株）　・まごころ弁当　・ライフデリ</a:t>
          </a:r>
        </a:p>
      </xdr:txBody>
    </xdr:sp>
    <xdr:clientData/>
  </xdr:oneCellAnchor>
  <xdr:twoCellAnchor>
    <xdr:from>
      <xdr:col>16</xdr:col>
      <xdr:colOff>432953</xdr:colOff>
      <xdr:row>10</xdr:row>
      <xdr:rowOff>17319</xdr:rowOff>
    </xdr:from>
    <xdr:to>
      <xdr:col>27</xdr:col>
      <xdr:colOff>554180</xdr:colOff>
      <xdr:row>13</xdr:row>
      <xdr:rowOff>0</xdr:rowOff>
    </xdr:to>
    <xdr:sp macro="" textlink="">
      <xdr:nvSpPr>
        <xdr:cNvPr id="4131" name="正方形/長方形 4130">
          <a:extLst>
            <a:ext uri="{FF2B5EF4-FFF2-40B4-BE49-F238E27FC236}">
              <a16:creationId xmlns:a16="http://schemas.microsoft.com/office/drawing/2014/main" id="{00000000-0008-0000-0200-000023100000}"/>
            </a:ext>
          </a:extLst>
        </xdr:cNvPr>
        <xdr:cNvSpPr/>
      </xdr:nvSpPr>
      <xdr:spPr>
        <a:xfrm>
          <a:off x="14387078" y="3951144"/>
          <a:ext cx="9036627" cy="205739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再アセスメントで変更ありの場合、対象の項目を引用しています。</a:t>
          </a:r>
        </a:p>
        <a:p>
          <a:pPr algn="l"/>
          <a:r>
            <a:rPr kumimoji="1" lang="ja-JP" altLang="en-US" sz="2400">
              <a:solidFill>
                <a:schemeClr val="tx1"/>
              </a:solidFill>
            </a:rPr>
            <a:t>変更なしの場合、新規申請書またはアセスメント票の情報を引用しています。</a:t>
          </a:r>
        </a:p>
        <a:p>
          <a:pPr algn="l"/>
          <a:endParaRPr kumimoji="1" lang="ja-JP" altLang="en-US" sz="44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34636</xdr:colOff>
      <xdr:row>8</xdr:row>
      <xdr:rowOff>173182</xdr:rowOff>
    </xdr:from>
    <xdr:to>
      <xdr:col>16</xdr:col>
      <xdr:colOff>432954</xdr:colOff>
      <xdr:row>15</xdr:row>
      <xdr:rowOff>346364</xdr:rowOff>
    </xdr:to>
    <xdr:sp macro="" textlink="">
      <xdr:nvSpPr>
        <xdr:cNvPr id="4132" name="右中かっこ 4131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SpPr/>
      </xdr:nvSpPr>
      <xdr:spPr>
        <a:xfrm>
          <a:off x="13988761" y="3173557"/>
          <a:ext cx="398318" cy="344025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11258</xdr:colOff>
      <xdr:row>38</xdr:row>
      <xdr:rowOff>346858</xdr:rowOff>
    </xdr:from>
    <xdr:to>
      <xdr:col>1</xdr:col>
      <xdr:colOff>225137</xdr:colOff>
      <xdr:row>40</xdr:row>
      <xdr:rowOff>51955</xdr:rowOff>
    </xdr:to>
    <xdr:sp macro="" textlink="">
      <xdr:nvSpPr>
        <xdr:cNvPr id="4133" name="テキスト ボックス 6">
          <a:extLst>
            <a:ext uri="{FF2B5EF4-FFF2-40B4-BE49-F238E27FC236}">
              <a16:creationId xmlns:a16="http://schemas.microsoft.com/office/drawing/2014/main" id="{00000000-0008-0000-0200-000025100000}"/>
            </a:ext>
          </a:extLst>
        </xdr:cNvPr>
        <xdr:cNvSpPr txBox="1"/>
      </xdr:nvSpPr>
      <xdr:spPr>
        <a:xfrm>
          <a:off x="11258" y="15950540"/>
          <a:ext cx="1460788" cy="536370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4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特記事項</a:t>
          </a:r>
          <a:endParaRPr lang="ja-JP" sz="105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438150</xdr:colOff>
      <xdr:row>38</xdr:row>
      <xdr:rowOff>552450</xdr:rowOff>
    </xdr:from>
    <xdr:to>
      <xdr:col>10</xdr:col>
      <xdr:colOff>47625</xdr:colOff>
      <xdr:row>40</xdr:row>
      <xdr:rowOff>76200</xdr:rowOff>
    </xdr:to>
    <xdr:sp macro="" textlink="">
      <xdr:nvSpPr>
        <xdr:cNvPr id="4134" name="テキスト ボックス 6">
          <a:extLst>
            <a:ext uri="{FF2B5EF4-FFF2-40B4-BE49-F238E27FC236}">
              <a16:creationId xmlns:a16="http://schemas.microsoft.com/office/drawing/2014/main" id="{00000000-0008-0000-0200-000026100000}"/>
            </a:ext>
          </a:extLst>
        </xdr:cNvPr>
        <xdr:cNvSpPr txBox="1"/>
      </xdr:nvSpPr>
      <xdr:spPr>
        <a:xfrm>
          <a:off x="8458200" y="15144750"/>
          <a:ext cx="457200" cy="476250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月</a:t>
          </a:r>
          <a:endParaRPr lang="ja-JP" sz="120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476251</xdr:colOff>
      <xdr:row>38</xdr:row>
      <xdr:rowOff>542924</xdr:rowOff>
    </xdr:from>
    <xdr:to>
      <xdr:col>11</xdr:col>
      <xdr:colOff>95251</xdr:colOff>
      <xdr:row>40</xdr:row>
      <xdr:rowOff>95249</xdr:rowOff>
    </xdr:to>
    <xdr:sp macro="" textlink="">
      <xdr:nvSpPr>
        <xdr:cNvPr id="4135" name="テキスト ボックス 6">
          <a:extLst>
            <a:ext uri="{FF2B5EF4-FFF2-40B4-BE49-F238E27FC236}">
              <a16:creationId xmlns:a16="http://schemas.microsoft.com/office/drawing/2014/main" id="{00000000-0008-0000-0200-000027100000}"/>
            </a:ext>
          </a:extLst>
        </xdr:cNvPr>
        <xdr:cNvSpPr txBox="1"/>
      </xdr:nvSpPr>
      <xdr:spPr>
        <a:xfrm>
          <a:off x="9344026" y="15135224"/>
          <a:ext cx="466725" cy="504825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日</a:t>
          </a:r>
          <a:endParaRPr lang="ja-JP" sz="120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155863</xdr:colOff>
      <xdr:row>19</xdr:row>
      <xdr:rowOff>311728</xdr:rowOff>
    </xdr:from>
    <xdr:to>
      <xdr:col>28</xdr:col>
      <xdr:colOff>277090</xdr:colOff>
      <xdr:row>35</xdr:row>
      <xdr:rowOff>242455</xdr:rowOff>
    </xdr:to>
    <xdr:sp macro="" textlink="">
      <xdr:nvSpPr>
        <xdr:cNvPr id="4138" name="正方形/長方形 4137">
          <a:extLst>
            <a:ext uri="{FF2B5EF4-FFF2-40B4-BE49-F238E27FC236}">
              <a16:creationId xmlns:a16="http://schemas.microsoft.com/office/drawing/2014/main" id="{00000000-0008-0000-0200-00002A100000}"/>
            </a:ext>
          </a:extLst>
        </xdr:cNvPr>
        <xdr:cNvSpPr/>
      </xdr:nvSpPr>
      <xdr:spPr>
        <a:xfrm>
          <a:off x="14824363" y="8416637"/>
          <a:ext cx="9109363" cy="630381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400">
              <a:solidFill>
                <a:schemeClr val="tx1"/>
              </a:solidFill>
            </a:rPr>
            <a:t>最上部の年月を入力すると自動で入力されます。（新規申請書より自動転記）</a:t>
          </a:r>
          <a:endParaRPr kumimoji="1" lang="en-US" altLang="ja-JP" sz="4400">
            <a:solidFill>
              <a:schemeClr val="tx1"/>
            </a:solidFill>
          </a:endParaRPr>
        </a:p>
        <a:p>
          <a:pPr algn="l"/>
          <a:r>
            <a:rPr kumimoji="1" lang="ja-JP" altLang="en-US" sz="4400">
              <a:solidFill>
                <a:srgbClr val="FF0000"/>
              </a:solidFill>
            </a:rPr>
            <a:t>！注意！</a:t>
          </a:r>
          <a:endParaRPr kumimoji="1" lang="en-US" altLang="ja-JP" sz="4400">
            <a:solidFill>
              <a:srgbClr val="FF0000"/>
            </a:solidFill>
          </a:endParaRPr>
        </a:p>
        <a:p>
          <a:pPr algn="l"/>
          <a:r>
            <a:rPr kumimoji="1" lang="ja-JP" altLang="en-US" sz="4400">
              <a:solidFill>
                <a:schemeClr val="tx1"/>
              </a:solidFill>
            </a:rPr>
            <a:t>指定月の全日が入るようになっていますので、前月の最終週と翌月の最初の週がスケジュール表に入ります。</a:t>
          </a:r>
          <a:endParaRPr kumimoji="1" lang="en-US" altLang="ja-JP" sz="44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2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0</xdr:rowOff>
        </xdr:from>
        <xdr:to>
          <xdr:col>11</xdr:col>
          <xdr:colOff>0</xdr:colOff>
          <xdr:row>18</xdr:row>
          <xdr:rowOff>9525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390525</xdr:rowOff>
        </xdr:from>
        <xdr:to>
          <xdr:col>12</xdr:col>
          <xdr:colOff>0</xdr:colOff>
          <xdr:row>18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0</xdr:colOff>
          <xdr:row>18</xdr:row>
          <xdr:rowOff>9525</xdr:rowOff>
        </xdr:to>
        <xdr:sp macro="" textlink="">
          <xdr:nvSpPr>
            <xdr:cNvPr id="3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390525</xdr:rowOff>
        </xdr:from>
        <xdr:to>
          <xdr:col>14</xdr:col>
          <xdr:colOff>0</xdr:colOff>
          <xdr:row>18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390525</xdr:rowOff>
        </xdr:from>
        <xdr:to>
          <xdr:col>15</xdr:col>
          <xdr:colOff>19050</xdr:colOff>
          <xdr:row>17</xdr:row>
          <xdr:rowOff>390525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390525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日曜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84365</xdr:colOff>
      <xdr:row>32</xdr:row>
      <xdr:rowOff>16330</xdr:rowOff>
    </xdr:from>
    <xdr:ext cx="476250" cy="36740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189765" y="7036255"/>
          <a:ext cx="476250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身長</a:t>
          </a:r>
        </a:p>
      </xdr:txBody>
    </xdr:sp>
    <xdr:clientData/>
  </xdr:oneCellAnchor>
  <xdr:oneCellAnchor>
    <xdr:from>
      <xdr:col>5</xdr:col>
      <xdr:colOff>19049</xdr:colOff>
      <xdr:row>32</xdr:row>
      <xdr:rowOff>0</xdr:rowOff>
    </xdr:from>
    <xdr:ext cx="1627413" cy="25432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905624" y="6977743"/>
          <a:ext cx="1627413" cy="2543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BMI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（自動計算）</a:t>
          </a:r>
        </a:p>
      </xdr:txBody>
    </xdr:sp>
    <xdr:clientData/>
  </xdr:oneCellAnchor>
  <xdr:oneCellAnchor>
    <xdr:from>
      <xdr:col>3</xdr:col>
      <xdr:colOff>1445079</xdr:colOff>
      <xdr:row>32</xdr:row>
      <xdr:rowOff>220437</xdr:rowOff>
    </xdr:from>
    <xdr:ext cx="476250" cy="36740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740729" y="7240362"/>
          <a:ext cx="476250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㎏</a:t>
          </a:r>
        </a:p>
      </xdr:txBody>
    </xdr:sp>
    <xdr:clientData/>
  </xdr:oneCellAnchor>
  <xdr:oneCellAnchor>
    <xdr:from>
      <xdr:col>4</xdr:col>
      <xdr:colOff>1338943</xdr:colOff>
      <xdr:row>32</xdr:row>
      <xdr:rowOff>209551</xdr:rowOff>
    </xdr:from>
    <xdr:ext cx="476250" cy="36740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444343" y="7229476"/>
          <a:ext cx="476250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m</a:t>
          </a:r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79167</xdr:colOff>
      <xdr:row>1</xdr:row>
      <xdr:rowOff>445449</xdr:rowOff>
    </xdr:from>
    <xdr:ext cx="653143" cy="36740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971803" y="809131"/>
          <a:ext cx="65314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作成者</a:t>
          </a:r>
        </a:p>
      </xdr:txBody>
    </xdr:sp>
    <xdr:clientData/>
  </xdr:oneCellAnchor>
  <xdr:oneCellAnchor>
    <xdr:from>
      <xdr:col>0</xdr:col>
      <xdr:colOff>84363</xdr:colOff>
      <xdr:row>44</xdr:row>
      <xdr:rowOff>16328</xdr:rowOff>
    </xdr:from>
    <xdr:ext cx="3292682" cy="36740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4363" y="14078692"/>
          <a:ext cx="3292682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上記以外の変更点、特記事項があれば記載</a:t>
          </a:r>
        </a:p>
      </xdr:txBody>
    </xdr:sp>
    <xdr:clientData/>
  </xdr:oneCellAnchor>
  <xdr:oneCellAnchor>
    <xdr:from>
      <xdr:col>5</xdr:col>
      <xdr:colOff>100403</xdr:colOff>
      <xdr:row>3</xdr:row>
      <xdr:rowOff>41440</xdr:rowOff>
    </xdr:from>
    <xdr:ext cx="854983" cy="36740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993039" y="1755940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生年月日</a:t>
          </a:r>
        </a:p>
      </xdr:txBody>
    </xdr:sp>
    <xdr:clientData/>
  </xdr:oneCellAnchor>
  <xdr:oneCellAnchor>
    <xdr:from>
      <xdr:col>4</xdr:col>
      <xdr:colOff>34635</xdr:colOff>
      <xdr:row>19</xdr:row>
      <xdr:rowOff>415637</xdr:rowOff>
    </xdr:from>
    <xdr:ext cx="969819" cy="36740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0035" y="2425412"/>
          <a:ext cx="969819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サービス名</a:t>
          </a:r>
        </a:p>
      </xdr:txBody>
    </xdr:sp>
    <xdr:clientData/>
  </xdr:oneCellAnchor>
  <xdr:oneCellAnchor>
    <xdr:from>
      <xdr:col>5</xdr:col>
      <xdr:colOff>2213261</xdr:colOff>
      <xdr:row>19</xdr:row>
      <xdr:rowOff>429491</xdr:rowOff>
    </xdr:from>
    <xdr:ext cx="1250376" cy="36740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9099836" y="2439266"/>
          <a:ext cx="1250376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通所利用曜日</a:t>
          </a:r>
        </a:p>
      </xdr:txBody>
    </xdr:sp>
    <xdr:clientData/>
  </xdr:oneCellAnchor>
  <xdr:oneCellAnchor>
    <xdr:from>
      <xdr:col>3</xdr:col>
      <xdr:colOff>17318</xdr:colOff>
      <xdr:row>24</xdr:row>
      <xdr:rowOff>623455</xdr:rowOff>
    </xdr:from>
    <xdr:ext cx="1125681" cy="36740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3312968" y="4319155"/>
          <a:ext cx="1125681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具体的な状況</a:t>
          </a:r>
        </a:p>
      </xdr:txBody>
    </xdr:sp>
    <xdr:clientData/>
  </xdr:oneCellAnchor>
  <xdr:oneCellAnchor>
    <xdr:from>
      <xdr:col>4</xdr:col>
      <xdr:colOff>34636</xdr:colOff>
      <xdr:row>26</xdr:row>
      <xdr:rowOff>450272</xdr:rowOff>
    </xdr:from>
    <xdr:ext cx="519546" cy="36740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40036" y="5288972"/>
          <a:ext cx="519546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内容</a:t>
          </a:r>
        </a:p>
      </xdr:txBody>
    </xdr:sp>
    <xdr:clientData/>
  </xdr:oneCellAnchor>
  <xdr:oneCellAnchor>
    <xdr:from>
      <xdr:col>4</xdr:col>
      <xdr:colOff>21648</xdr:colOff>
      <xdr:row>24</xdr:row>
      <xdr:rowOff>31173</xdr:rowOff>
    </xdr:from>
    <xdr:ext cx="5433579" cy="36740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840557" y="12881264"/>
          <a:ext cx="5433579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休みの曜日・期間などを具体的に記入（例：土日、祝日、年末年始、お盆など）</a:t>
          </a:r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476250" cy="36740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838450" y="7019925"/>
          <a:ext cx="476250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体重</a:t>
          </a:r>
        </a:p>
      </xdr:txBody>
    </xdr:sp>
    <xdr:clientData/>
  </xdr:oneCellAnchor>
  <xdr:oneCellAnchor>
    <xdr:from>
      <xdr:col>2</xdr:col>
      <xdr:colOff>65767</xdr:colOff>
      <xdr:row>2</xdr:row>
      <xdr:rowOff>6804</xdr:rowOff>
    </xdr:from>
    <xdr:ext cx="854983" cy="36740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6958403" y="1201759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事業所名</a:t>
          </a:r>
        </a:p>
      </xdr:txBody>
    </xdr:sp>
    <xdr:clientData/>
  </xdr:oneCellAnchor>
  <xdr:oneCellAnchor>
    <xdr:from>
      <xdr:col>5</xdr:col>
      <xdr:colOff>41068</xdr:colOff>
      <xdr:row>4</xdr:row>
      <xdr:rowOff>563213</xdr:rowOff>
    </xdr:from>
    <xdr:ext cx="1517568" cy="36740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7747659" y="2416258"/>
          <a:ext cx="1517568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現在利用配食事業者</a:t>
          </a:r>
        </a:p>
      </xdr:txBody>
    </xdr:sp>
    <xdr:clientData/>
  </xdr:oneCellAnchor>
  <xdr:twoCellAnchor>
    <xdr:from>
      <xdr:col>7</xdr:col>
      <xdr:colOff>658092</xdr:colOff>
      <xdr:row>0</xdr:row>
      <xdr:rowOff>51955</xdr:rowOff>
    </xdr:from>
    <xdr:to>
      <xdr:col>7</xdr:col>
      <xdr:colOff>1618138</xdr:colOff>
      <xdr:row>0</xdr:row>
      <xdr:rowOff>310490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1066319" y="51955"/>
          <a:ext cx="960046" cy="25853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R6.4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月作成</a:t>
          </a:r>
        </a:p>
      </xdr:txBody>
    </xdr:sp>
    <xdr:clientData/>
  </xdr:twoCellAnchor>
  <xdr:twoCellAnchor>
    <xdr:from>
      <xdr:col>0</xdr:col>
      <xdr:colOff>769792</xdr:colOff>
      <xdr:row>0</xdr:row>
      <xdr:rowOff>311726</xdr:rowOff>
    </xdr:from>
    <xdr:to>
      <xdr:col>1</xdr:col>
      <xdr:colOff>1662546</xdr:colOff>
      <xdr:row>1</xdr:row>
      <xdr:rowOff>207817</xdr:rowOff>
    </xdr:to>
    <xdr:sp macro="" textlink="">
      <xdr:nvSpPr>
        <xdr:cNvPr id="20" name="テキスト ボックス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 flipV="1">
          <a:off x="769792" y="311726"/>
          <a:ext cx="1672072" cy="259773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申請番号（市記入欄）</a:t>
          </a:r>
        </a:p>
      </xdr:txBody>
    </xdr:sp>
    <xdr:clientData/>
  </xdr:twoCellAnchor>
  <xdr:oneCellAnchor>
    <xdr:from>
      <xdr:col>2</xdr:col>
      <xdr:colOff>31131</xdr:colOff>
      <xdr:row>6</xdr:row>
      <xdr:rowOff>24124</xdr:rowOff>
    </xdr:from>
    <xdr:ext cx="854983" cy="367408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975222" y="2795033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変更日</a:t>
          </a:r>
        </a:p>
      </xdr:txBody>
    </xdr:sp>
    <xdr:clientData/>
  </xdr:oneCellAnchor>
  <xdr:oneCellAnchor>
    <xdr:from>
      <xdr:col>5</xdr:col>
      <xdr:colOff>62301</xdr:colOff>
      <xdr:row>6</xdr:row>
      <xdr:rowOff>55296</xdr:rowOff>
    </xdr:from>
    <xdr:ext cx="1721469" cy="36740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7768892" y="3224523"/>
          <a:ext cx="1721469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変更後の事業者名</a:t>
          </a:r>
        </a:p>
      </xdr:txBody>
    </xdr:sp>
    <xdr:clientData/>
  </xdr:oneCellAnchor>
  <xdr:oneCellAnchor>
    <xdr:from>
      <xdr:col>2</xdr:col>
      <xdr:colOff>27668</xdr:colOff>
      <xdr:row>8</xdr:row>
      <xdr:rowOff>3342</xdr:rowOff>
    </xdr:from>
    <xdr:ext cx="854983" cy="36740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971759" y="3969206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フリガナ</a:t>
          </a:r>
        </a:p>
      </xdr:txBody>
    </xdr:sp>
    <xdr:clientData/>
  </xdr:oneCellAnchor>
  <xdr:oneCellAnchor>
    <xdr:from>
      <xdr:col>2</xdr:col>
      <xdr:colOff>24204</xdr:colOff>
      <xdr:row>8</xdr:row>
      <xdr:rowOff>398196</xdr:rowOff>
    </xdr:from>
    <xdr:ext cx="854983" cy="36740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968295" y="4364060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氏名</a:t>
          </a:r>
        </a:p>
      </xdr:txBody>
    </xdr:sp>
    <xdr:clientData/>
  </xdr:oneCellAnchor>
  <xdr:oneCellAnchor>
    <xdr:from>
      <xdr:col>2</xdr:col>
      <xdr:colOff>3422</xdr:colOff>
      <xdr:row>11</xdr:row>
      <xdr:rowOff>48369</xdr:rowOff>
    </xdr:from>
    <xdr:ext cx="854983" cy="36740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947513" y="5676778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続柄</a:t>
          </a:r>
        </a:p>
      </xdr:txBody>
    </xdr:sp>
    <xdr:clientData/>
  </xdr:oneCellAnchor>
  <xdr:oneCellAnchor>
    <xdr:from>
      <xdr:col>2</xdr:col>
      <xdr:colOff>6886</xdr:colOff>
      <xdr:row>12</xdr:row>
      <xdr:rowOff>103788</xdr:rowOff>
    </xdr:from>
    <xdr:ext cx="854983" cy="36740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950977" y="5766833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フリガナ</a:t>
          </a:r>
        </a:p>
      </xdr:txBody>
    </xdr:sp>
    <xdr:clientData/>
  </xdr:oneCellAnchor>
  <xdr:oneCellAnchor>
    <xdr:from>
      <xdr:col>2</xdr:col>
      <xdr:colOff>3422</xdr:colOff>
      <xdr:row>13</xdr:row>
      <xdr:rowOff>100323</xdr:rowOff>
    </xdr:from>
    <xdr:ext cx="854983" cy="36740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947513" y="6161687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氏名</a:t>
          </a:r>
        </a:p>
      </xdr:txBody>
    </xdr:sp>
    <xdr:clientData/>
  </xdr:oneCellAnchor>
  <xdr:oneCellAnchor>
    <xdr:from>
      <xdr:col>1</xdr:col>
      <xdr:colOff>2147413</xdr:colOff>
      <xdr:row>15</xdr:row>
      <xdr:rowOff>44905</xdr:rowOff>
    </xdr:from>
    <xdr:ext cx="854983" cy="36740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926731" y="7855405"/>
          <a:ext cx="854983" cy="36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続柄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233053</xdr:colOff>
      <xdr:row>0</xdr:row>
      <xdr:rowOff>137309</xdr:rowOff>
    </xdr:from>
    <xdr:to>
      <xdr:col>15</xdr:col>
      <xdr:colOff>465735</xdr:colOff>
      <xdr:row>0</xdr:row>
      <xdr:rowOff>395844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2491728" y="137309"/>
          <a:ext cx="1080407" cy="25853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R5.12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月作成</a:t>
          </a:r>
        </a:p>
      </xdr:txBody>
    </xdr:sp>
    <xdr:clientData/>
  </xdr:twoCellAnchor>
  <xdr:twoCellAnchor>
    <xdr:from>
      <xdr:col>16</xdr:col>
      <xdr:colOff>324219</xdr:colOff>
      <xdr:row>0</xdr:row>
      <xdr:rowOff>342776</xdr:rowOff>
    </xdr:from>
    <xdr:to>
      <xdr:col>24</xdr:col>
      <xdr:colOff>138545</xdr:colOff>
      <xdr:row>3</xdr:row>
      <xdr:rowOff>173182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4278344" y="342776"/>
          <a:ext cx="5300726" cy="830531"/>
        </a:xfrm>
        <a:prstGeom prst="rect">
          <a:avLst/>
        </a:prstGeom>
        <a:noFill/>
        <a:ln w="6350">
          <a:solidFill>
            <a:schemeClr val="tx1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＊お弁当を受け取った日は、該当日に押印又はサインをしてください。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＊中止・変更の連絡は前日の午後</a:t>
          </a:r>
          <a:r>
            <a:rPr lang="en-US" alt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5</a:t>
          </a: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時までにしてください。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408709</xdr:colOff>
      <xdr:row>26</xdr:row>
      <xdr:rowOff>27710</xdr:rowOff>
    </xdr:from>
    <xdr:to>
      <xdr:col>6</xdr:col>
      <xdr:colOff>71747</xdr:colOff>
      <xdr:row>27</xdr:row>
      <xdr:rowOff>80901</xdr:rowOff>
    </xdr:to>
    <xdr:sp macro="" textlink="">
      <xdr:nvSpPr>
        <xdr:cNvPr id="26" name="テキスト ボックス 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5037859" y="10905260"/>
          <a:ext cx="510763" cy="453241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16</xdr:col>
      <xdr:colOff>190500</xdr:colOff>
      <xdr:row>16</xdr:row>
      <xdr:rowOff>1</xdr:rowOff>
    </xdr:from>
    <xdr:ext cx="7117773" cy="1125681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14144625" y="6734176"/>
          <a:ext cx="7117773" cy="1125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200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特別食</a:t>
          </a:r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は以下の事業者のみしか対応していません。</a:t>
          </a:r>
          <a:endParaRPr kumimoji="1" lang="en-US" altLang="ja-JP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・みえるみらい（株）　・まごころ弁当　・ライフデリ</a:t>
          </a:r>
        </a:p>
      </xdr:txBody>
    </xdr:sp>
    <xdr:clientData/>
  </xdr:oneCellAnchor>
  <xdr:twoCellAnchor>
    <xdr:from>
      <xdr:col>16</xdr:col>
      <xdr:colOff>432953</xdr:colOff>
      <xdr:row>10</xdr:row>
      <xdr:rowOff>17319</xdr:rowOff>
    </xdr:from>
    <xdr:to>
      <xdr:col>27</xdr:col>
      <xdr:colOff>554180</xdr:colOff>
      <xdr:row>14</xdr:row>
      <xdr:rowOff>207818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14408726" y="3965864"/>
          <a:ext cx="7741227" cy="206086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再アセスメントで変更ありの場合、対象の項目を引用しています。</a:t>
          </a:r>
        </a:p>
        <a:p>
          <a:pPr algn="l"/>
          <a:r>
            <a:rPr kumimoji="1" lang="ja-JP" altLang="en-US" sz="2400">
              <a:solidFill>
                <a:schemeClr val="tx1"/>
              </a:solidFill>
            </a:rPr>
            <a:t>変更なしの場合、新規申請書またはアセスメント票の情報を引用しています。</a:t>
          </a:r>
        </a:p>
        <a:p>
          <a:pPr algn="l"/>
          <a:endParaRPr kumimoji="1" lang="ja-JP" altLang="en-US" sz="44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34636</xdr:colOff>
      <xdr:row>8</xdr:row>
      <xdr:rowOff>173182</xdr:rowOff>
    </xdr:from>
    <xdr:to>
      <xdr:col>16</xdr:col>
      <xdr:colOff>432954</xdr:colOff>
      <xdr:row>15</xdr:row>
      <xdr:rowOff>346364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14010409" y="3186546"/>
          <a:ext cx="398318" cy="344631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772391</xdr:colOff>
      <xdr:row>24</xdr:row>
      <xdr:rowOff>10391</xdr:rowOff>
    </xdr:from>
    <xdr:to>
      <xdr:col>6</xdr:col>
      <xdr:colOff>435429</xdr:colOff>
      <xdr:row>25</xdr:row>
      <xdr:rowOff>63583</xdr:rowOff>
    </xdr:to>
    <xdr:sp macro="" textlink="">
      <xdr:nvSpPr>
        <xdr:cNvPr id="68" name="テキスト ボックス 3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5401541" y="10087841"/>
          <a:ext cx="510763" cy="453242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16</xdr:col>
      <xdr:colOff>324219</xdr:colOff>
      <xdr:row>0</xdr:row>
      <xdr:rowOff>342776</xdr:rowOff>
    </xdr:from>
    <xdr:to>
      <xdr:col>24</xdr:col>
      <xdr:colOff>138545</xdr:colOff>
      <xdr:row>3</xdr:row>
      <xdr:rowOff>173182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/>
      </xdr:nvSpPr>
      <xdr:spPr>
        <a:xfrm>
          <a:off x="14278344" y="342776"/>
          <a:ext cx="5300726" cy="830531"/>
        </a:xfrm>
        <a:prstGeom prst="rect">
          <a:avLst/>
        </a:prstGeom>
        <a:noFill/>
        <a:ln w="6350">
          <a:solidFill>
            <a:schemeClr val="tx1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＊お弁当を受け取った日は、該当日に押印又はサインをしてください。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＊中止・変更の連絡は前日の午後</a:t>
          </a:r>
          <a:r>
            <a:rPr lang="en-US" altLang="ja-JP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5</a:t>
          </a:r>
          <a:r>
            <a:rPr lang="ja-JP" altLang="en-US" sz="1200" b="1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時までにしてください。</a:t>
          </a:r>
          <a:endParaRPr lang="en-US" altLang="ja-JP" sz="1200" b="1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20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16</xdr:col>
      <xdr:colOff>190500</xdr:colOff>
      <xdr:row>16</xdr:row>
      <xdr:rowOff>1</xdr:rowOff>
    </xdr:from>
    <xdr:ext cx="7117773" cy="1125681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/>
      </xdr:nvSpPr>
      <xdr:spPr>
        <a:xfrm>
          <a:off x="14144625" y="6734176"/>
          <a:ext cx="7117773" cy="1125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200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特別食</a:t>
          </a:r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は以下の事業者のみしか対応していません。</a:t>
          </a:r>
          <a:endParaRPr kumimoji="1" lang="en-US" altLang="ja-JP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2000">
              <a:latin typeface="メイリオ" panose="020B0604030504040204" pitchFamily="50" charset="-128"/>
              <a:ea typeface="メイリオ" panose="020B0604030504040204" pitchFamily="50" charset="-128"/>
            </a:rPr>
            <a:t>・みえるみらい（株）　・まごころ弁当　・ライフデリ</a:t>
          </a:r>
        </a:p>
      </xdr:txBody>
    </xdr:sp>
    <xdr:clientData/>
  </xdr:oneCellAnchor>
  <xdr:twoCellAnchor>
    <xdr:from>
      <xdr:col>16</xdr:col>
      <xdr:colOff>432953</xdr:colOff>
      <xdr:row>10</xdr:row>
      <xdr:rowOff>17319</xdr:rowOff>
    </xdr:from>
    <xdr:to>
      <xdr:col>27</xdr:col>
      <xdr:colOff>554180</xdr:colOff>
      <xdr:row>14</xdr:row>
      <xdr:rowOff>207818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>
        <a:xfrm>
          <a:off x="14387078" y="3951144"/>
          <a:ext cx="7665027" cy="205739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再アセスメントで変更ありの場合、対象の項目を引用しています。</a:t>
          </a:r>
        </a:p>
        <a:p>
          <a:pPr algn="l"/>
          <a:r>
            <a:rPr kumimoji="1" lang="ja-JP" altLang="en-US" sz="2400">
              <a:solidFill>
                <a:schemeClr val="tx1"/>
              </a:solidFill>
            </a:rPr>
            <a:t>変更なしの場合、新規申請書またはアセスメント票の情報を引用しています。</a:t>
          </a:r>
        </a:p>
        <a:p>
          <a:pPr algn="l"/>
          <a:endParaRPr kumimoji="1" lang="ja-JP" altLang="en-US" sz="44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34636</xdr:colOff>
      <xdr:row>8</xdr:row>
      <xdr:rowOff>173182</xdr:rowOff>
    </xdr:from>
    <xdr:to>
      <xdr:col>16</xdr:col>
      <xdr:colOff>432954</xdr:colOff>
      <xdr:row>15</xdr:row>
      <xdr:rowOff>346364</xdr:rowOff>
    </xdr:to>
    <xdr:sp macro="" textlink="">
      <xdr:nvSpPr>
        <xdr:cNvPr id="93" name="右中かっこ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/>
      </xdr:nvSpPr>
      <xdr:spPr>
        <a:xfrm>
          <a:off x="13988761" y="3173557"/>
          <a:ext cx="398318" cy="344025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233053</xdr:colOff>
      <xdr:row>0</xdr:row>
      <xdr:rowOff>137309</xdr:rowOff>
    </xdr:from>
    <xdr:to>
      <xdr:col>15</xdr:col>
      <xdr:colOff>465735</xdr:colOff>
      <xdr:row>0</xdr:row>
      <xdr:rowOff>395844</xdr:rowOff>
    </xdr:to>
    <xdr:sp macro="" textlink="">
      <xdr:nvSpPr>
        <xdr:cNvPr id="96" name="テキスト ボックス 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2491728" y="137309"/>
          <a:ext cx="1080407" cy="25853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R5.12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月作成</a:t>
          </a:r>
        </a:p>
      </xdr:txBody>
    </xdr:sp>
    <xdr:clientData/>
  </xdr:twoCellAnchor>
  <xdr:twoCellAnchor>
    <xdr:from>
      <xdr:col>0</xdr:col>
      <xdr:colOff>28576</xdr:colOff>
      <xdr:row>38</xdr:row>
      <xdr:rowOff>545151</xdr:rowOff>
    </xdr:from>
    <xdr:to>
      <xdr:col>0</xdr:col>
      <xdr:colOff>935181</xdr:colOff>
      <xdr:row>40</xdr:row>
      <xdr:rowOff>69273</xdr:rowOff>
    </xdr:to>
    <xdr:sp macro="" textlink="">
      <xdr:nvSpPr>
        <xdr:cNvPr id="99" name="テキスト ボックス 6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/>
      </xdr:nvSpPr>
      <xdr:spPr>
        <a:xfrm>
          <a:off x="28576" y="15137451"/>
          <a:ext cx="906605" cy="47662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4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特記事項</a:t>
          </a:r>
          <a:endParaRPr lang="ja-JP" sz="105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438150</xdr:colOff>
      <xdr:row>38</xdr:row>
      <xdr:rowOff>552450</xdr:rowOff>
    </xdr:from>
    <xdr:to>
      <xdr:col>10</xdr:col>
      <xdr:colOff>47625</xdr:colOff>
      <xdr:row>40</xdr:row>
      <xdr:rowOff>76200</xdr:rowOff>
    </xdr:to>
    <xdr:sp macro="" textlink="">
      <xdr:nvSpPr>
        <xdr:cNvPr id="100" name="テキスト ボックス 6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/>
      </xdr:nvSpPr>
      <xdr:spPr>
        <a:xfrm>
          <a:off x="8458200" y="15144750"/>
          <a:ext cx="457200" cy="476250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月</a:t>
          </a:r>
          <a:endParaRPr lang="ja-JP" sz="120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476251</xdr:colOff>
      <xdr:row>38</xdr:row>
      <xdr:rowOff>542924</xdr:rowOff>
    </xdr:from>
    <xdr:to>
      <xdr:col>11</xdr:col>
      <xdr:colOff>95251</xdr:colOff>
      <xdr:row>40</xdr:row>
      <xdr:rowOff>95249</xdr:rowOff>
    </xdr:to>
    <xdr:sp macro="" textlink="">
      <xdr:nvSpPr>
        <xdr:cNvPr id="101" name="テキスト ボックス 6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/>
      </xdr:nvSpPr>
      <xdr:spPr>
        <a:xfrm>
          <a:off x="9344026" y="15135224"/>
          <a:ext cx="466725" cy="504825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日</a:t>
          </a:r>
          <a:endParaRPr lang="ja-JP" sz="120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28576</xdr:colOff>
      <xdr:row>38</xdr:row>
      <xdr:rowOff>545151</xdr:rowOff>
    </xdr:from>
    <xdr:to>
      <xdr:col>0</xdr:col>
      <xdr:colOff>935181</xdr:colOff>
      <xdr:row>40</xdr:row>
      <xdr:rowOff>69273</xdr:rowOff>
    </xdr:to>
    <xdr:sp macro="" textlink="">
      <xdr:nvSpPr>
        <xdr:cNvPr id="102" name="テキスト ボックス 6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/>
      </xdr:nvSpPr>
      <xdr:spPr>
        <a:xfrm>
          <a:off x="28576" y="15137451"/>
          <a:ext cx="906605" cy="47662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4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特記事項</a:t>
          </a:r>
          <a:endParaRPr lang="ja-JP" sz="105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438150</xdr:colOff>
      <xdr:row>38</xdr:row>
      <xdr:rowOff>552450</xdr:rowOff>
    </xdr:from>
    <xdr:to>
      <xdr:col>10</xdr:col>
      <xdr:colOff>47625</xdr:colOff>
      <xdr:row>40</xdr:row>
      <xdr:rowOff>76200</xdr:rowOff>
    </xdr:to>
    <xdr:sp macro="" textlink="">
      <xdr:nvSpPr>
        <xdr:cNvPr id="103" name="テキスト ボックス 6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/>
      </xdr:nvSpPr>
      <xdr:spPr>
        <a:xfrm>
          <a:off x="8458200" y="15144750"/>
          <a:ext cx="457200" cy="476250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月</a:t>
          </a:r>
          <a:endParaRPr lang="ja-JP" sz="120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476251</xdr:colOff>
      <xdr:row>38</xdr:row>
      <xdr:rowOff>542924</xdr:rowOff>
    </xdr:from>
    <xdr:to>
      <xdr:col>11</xdr:col>
      <xdr:colOff>95251</xdr:colOff>
      <xdr:row>40</xdr:row>
      <xdr:rowOff>95249</xdr:rowOff>
    </xdr:to>
    <xdr:sp macro="" textlink="">
      <xdr:nvSpPr>
        <xdr:cNvPr id="104" name="テキスト ボックス 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/>
      </xdr:nvSpPr>
      <xdr:spPr>
        <a:xfrm>
          <a:off x="9344026" y="15135224"/>
          <a:ext cx="466725" cy="504825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日</a:t>
          </a:r>
          <a:endParaRPr lang="ja-JP" sz="120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155863</xdr:colOff>
      <xdr:row>19</xdr:row>
      <xdr:rowOff>17318</xdr:rowOff>
    </xdr:from>
    <xdr:to>
      <xdr:col>17</xdr:col>
      <xdr:colOff>86591</xdr:colOff>
      <xdr:row>37</xdr:row>
      <xdr:rowOff>259772</xdr:rowOff>
    </xdr:to>
    <xdr:sp macro="" textlink="">
      <xdr:nvSpPr>
        <xdr:cNvPr id="105" name="右中かっこ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14109988" y="8094518"/>
          <a:ext cx="616528" cy="641465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155863</xdr:colOff>
      <xdr:row>25</xdr:row>
      <xdr:rowOff>207818</xdr:rowOff>
    </xdr:from>
    <xdr:to>
      <xdr:col>28</xdr:col>
      <xdr:colOff>277090</xdr:colOff>
      <xdr:row>32</xdr:row>
      <xdr:rowOff>0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14824363" y="10390909"/>
          <a:ext cx="7741227" cy="221672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400">
              <a:solidFill>
                <a:schemeClr val="tx1"/>
              </a:solidFill>
            </a:rPr>
            <a:t>最上部の年月を入力すると自動で入力されます。（西暦で入力してください。</a:t>
          </a:r>
        </a:p>
      </xdr:txBody>
    </xdr:sp>
    <xdr:clientData/>
  </xdr:twoCellAnchor>
  <xdr:twoCellAnchor>
    <xdr:from>
      <xdr:col>0</xdr:col>
      <xdr:colOff>28576</xdr:colOff>
      <xdr:row>38</xdr:row>
      <xdr:rowOff>545151</xdr:rowOff>
    </xdr:from>
    <xdr:to>
      <xdr:col>0</xdr:col>
      <xdr:colOff>935181</xdr:colOff>
      <xdr:row>40</xdr:row>
      <xdr:rowOff>69273</xdr:rowOff>
    </xdr:to>
    <xdr:sp macro="" textlink="">
      <xdr:nvSpPr>
        <xdr:cNvPr id="4" name="テキスト ボックス 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8576" y="15975651"/>
          <a:ext cx="906605" cy="53377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4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特記事項</a:t>
          </a:r>
          <a:endParaRPr lang="ja-JP" sz="105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28576</xdr:colOff>
      <xdr:row>38</xdr:row>
      <xdr:rowOff>545151</xdr:rowOff>
    </xdr:from>
    <xdr:to>
      <xdr:col>0</xdr:col>
      <xdr:colOff>935181</xdr:colOff>
      <xdr:row>40</xdr:row>
      <xdr:rowOff>69273</xdr:rowOff>
    </xdr:to>
    <xdr:sp macro="" textlink="">
      <xdr:nvSpPr>
        <xdr:cNvPr id="5" name="テキスト ボックス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8576" y="15975651"/>
          <a:ext cx="906605" cy="53377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400" b="0" kern="1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特記事項</a:t>
          </a:r>
          <a:endParaRPr lang="ja-JP" sz="1050" b="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omments" Target="../comments3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www.vertex42.com/calendars/?utm_source=ms&amp;utm_medium=file&amp;utm_campaign=office&amp;utm_term=monthly&amp;utm_content=text" TargetMode="External"/><Relationship Id="rId1" Type="http://schemas.openxmlformats.org/officeDocument/2006/relationships/hyperlink" Target="https://www.vertex42.com/calendars/?utm_source=ms&amp;utm_medium=file&amp;utm_campaign=office&amp;utm_term=monthly&amp;utm_content=text&amp;utm_content=url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3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vertex42.com/calendars/?utm_source=ms&amp;utm_medium=file&amp;utm_campaign=office&amp;utm_term=monthly&amp;utm_content=text" TargetMode="External"/><Relationship Id="rId1" Type="http://schemas.openxmlformats.org/officeDocument/2006/relationships/hyperlink" Target="https://www.vertex42.com/calendars/?utm_source=ms&amp;utm_medium=file&amp;utm_campaign=office&amp;utm_term=monthly&amp;utm_content=text&amp;utm_content=url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Zeros="0" tabSelected="1" view="pageBreakPreview" zoomScale="70" zoomScaleNormal="55" zoomScaleSheetLayoutView="70" workbookViewId="0">
      <selection activeCell="C3" sqref="C3"/>
    </sheetView>
  </sheetViews>
  <sheetFormatPr defaultColWidth="9" defaultRowHeight="19.5"/>
  <cols>
    <col min="1" max="1" width="15" style="3" customWidth="1"/>
    <col min="2" max="2" width="7" style="3" customWidth="1"/>
    <col min="3" max="3" width="18.125" style="3" customWidth="1"/>
    <col min="4" max="4" width="37.625" style="3" customWidth="1"/>
    <col min="5" max="5" width="19.5" style="3" customWidth="1"/>
    <col min="6" max="6" width="20.75" style="3" customWidth="1"/>
    <col min="7" max="7" width="37.625" style="3" customWidth="1"/>
    <col min="8" max="16384" width="9" style="3"/>
  </cols>
  <sheetData>
    <row r="1" spans="1:8">
      <c r="A1" s="3" t="s">
        <v>0</v>
      </c>
      <c r="G1" s="4"/>
    </row>
    <row r="2" spans="1:8" ht="30.75" customHeight="1" thickBot="1">
      <c r="A2" s="194" t="s">
        <v>34</v>
      </c>
      <c r="B2" s="194"/>
      <c r="C2" s="194"/>
      <c r="D2" s="194"/>
      <c r="E2" s="194"/>
      <c r="F2" s="194"/>
      <c r="G2" s="194"/>
    </row>
    <row r="3" spans="1:8" ht="30.75" customHeight="1" thickBot="1">
      <c r="A3" s="48"/>
      <c r="B3" s="48"/>
      <c r="C3" s="48"/>
      <c r="D3" s="48"/>
      <c r="E3" s="48"/>
      <c r="F3" s="68"/>
      <c r="G3" s="69"/>
    </row>
    <row r="4" spans="1:8" ht="29.25" customHeight="1">
      <c r="A4" s="4" t="s">
        <v>35</v>
      </c>
    </row>
    <row r="5" spans="1:8" ht="148.5" customHeight="1">
      <c r="B5" s="197" t="s">
        <v>212</v>
      </c>
      <c r="C5" s="197"/>
      <c r="D5" s="197"/>
      <c r="E5" s="197"/>
      <c r="F5" s="197"/>
      <c r="G5" s="197"/>
    </row>
    <row r="6" spans="1:8" ht="36" customHeight="1">
      <c r="B6" s="28"/>
      <c r="C6" s="28"/>
      <c r="D6" s="28"/>
      <c r="E6" s="28"/>
      <c r="F6" s="28"/>
      <c r="G6" s="28"/>
    </row>
    <row r="7" spans="1:8" ht="35.25" customHeight="1">
      <c r="B7" s="28"/>
      <c r="C7" s="32" t="s">
        <v>74</v>
      </c>
      <c r="D7" s="66" t="s">
        <v>124</v>
      </c>
      <c r="E7" s="496"/>
      <c r="F7" s="496"/>
      <c r="G7" s="70"/>
    </row>
    <row r="8" spans="1:8" ht="15" customHeight="1">
      <c r="B8" s="28"/>
      <c r="C8" s="29"/>
      <c r="D8" s="30"/>
      <c r="E8" s="31"/>
      <c r="F8" s="31"/>
      <c r="G8" s="31"/>
    </row>
    <row r="9" spans="1:8" ht="26.25" customHeight="1" thickBot="1">
      <c r="A9" s="198" t="s">
        <v>1</v>
      </c>
      <c r="B9" s="198"/>
      <c r="D9" s="7" t="s">
        <v>9</v>
      </c>
      <c r="E9" s="205"/>
      <c r="F9" s="206"/>
      <c r="G9" s="207"/>
    </row>
    <row r="10" spans="1:8" ht="32.25" customHeight="1">
      <c r="A10" s="208" t="s">
        <v>2</v>
      </c>
      <c r="B10" s="200" t="s">
        <v>3</v>
      </c>
      <c r="C10" s="201"/>
      <c r="D10" s="204"/>
      <c r="E10" s="199" t="s">
        <v>7</v>
      </c>
      <c r="F10" s="195"/>
      <c r="G10" s="196"/>
    </row>
    <row r="11" spans="1:8" ht="32.25" customHeight="1">
      <c r="A11" s="187"/>
      <c r="B11" s="202"/>
      <c r="C11" s="203"/>
      <c r="D11" s="182"/>
      <c r="E11" s="191"/>
      <c r="F11" s="492"/>
      <c r="G11" s="493"/>
    </row>
    <row r="12" spans="1:8" ht="56.25" customHeight="1">
      <c r="A12" s="187"/>
      <c r="B12" s="181" t="s">
        <v>4</v>
      </c>
      <c r="C12" s="181"/>
      <c r="D12" s="34"/>
      <c r="E12" s="5" t="s">
        <v>8</v>
      </c>
      <c r="F12" s="494" t="s">
        <v>214</v>
      </c>
      <c r="G12" s="495"/>
    </row>
    <row r="13" spans="1:8" ht="37.5" customHeight="1">
      <c r="A13" s="187"/>
      <c r="B13" s="216" t="s">
        <v>38</v>
      </c>
      <c r="C13" s="216"/>
      <c r="D13" s="35"/>
      <c r="E13" s="5" t="s">
        <v>5</v>
      </c>
      <c r="F13" s="214"/>
      <c r="G13" s="215"/>
    </row>
    <row r="14" spans="1:8" ht="39" customHeight="1">
      <c r="A14" s="187"/>
      <c r="B14" s="184" t="s">
        <v>110</v>
      </c>
      <c r="C14" s="184"/>
      <c r="D14" s="210"/>
      <c r="E14" s="211"/>
      <c r="F14" s="211"/>
      <c r="G14" s="212"/>
    </row>
    <row r="15" spans="1:8" ht="39" customHeight="1">
      <c r="A15" s="209"/>
      <c r="B15" s="184" t="s">
        <v>111</v>
      </c>
      <c r="C15" s="184"/>
      <c r="D15" s="176"/>
      <c r="E15" s="213"/>
      <c r="F15" s="213"/>
      <c r="G15" s="177"/>
    </row>
    <row r="16" spans="1:8" ht="39" customHeight="1">
      <c r="A16" s="186" t="s">
        <v>10</v>
      </c>
      <c r="B16" s="192" t="s">
        <v>74</v>
      </c>
      <c r="C16" s="172" t="s">
        <v>11</v>
      </c>
      <c r="D16" s="173"/>
      <c r="E16" s="5" t="s">
        <v>102</v>
      </c>
      <c r="F16" s="176"/>
      <c r="G16" s="177"/>
      <c r="H16" s="22"/>
    </row>
    <row r="17" spans="1:7" ht="23.25" customHeight="1">
      <c r="A17" s="187"/>
      <c r="B17" s="193"/>
      <c r="C17" s="169"/>
      <c r="D17" s="174"/>
      <c r="E17" s="190" t="s">
        <v>5</v>
      </c>
      <c r="F17" s="21" t="s">
        <v>38</v>
      </c>
      <c r="G17" s="39"/>
    </row>
    <row r="18" spans="1:7" ht="48" customHeight="1">
      <c r="A18" s="187"/>
      <c r="B18" s="32" t="s">
        <v>74</v>
      </c>
      <c r="C18" s="236" t="s">
        <v>12</v>
      </c>
      <c r="D18" s="236"/>
      <c r="E18" s="191"/>
      <c r="F18" s="234"/>
      <c r="G18" s="235"/>
    </row>
    <row r="19" spans="1:7" ht="36.75" customHeight="1">
      <c r="A19" s="187"/>
      <c r="B19" s="192" t="s">
        <v>74</v>
      </c>
      <c r="C19" s="172" t="s">
        <v>105</v>
      </c>
      <c r="D19" s="173"/>
      <c r="E19" s="23" t="s">
        <v>112</v>
      </c>
      <c r="F19" s="176"/>
      <c r="G19" s="177"/>
    </row>
    <row r="20" spans="1:7" ht="36.75" customHeight="1" thickBot="1">
      <c r="A20" s="187"/>
      <c r="B20" s="233"/>
      <c r="C20" s="178"/>
      <c r="D20" s="179"/>
      <c r="E20" s="13" t="s">
        <v>6</v>
      </c>
      <c r="F20" s="210"/>
      <c r="G20" s="212"/>
    </row>
    <row r="21" spans="1:7" ht="31.5" customHeight="1">
      <c r="A21" s="188" t="s">
        <v>15</v>
      </c>
      <c r="B21" s="185" t="s">
        <v>13</v>
      </c>
      <c r="C21" s="185"/>
      <c r="D21" s="33"/>
      <c r="E21" s="220" t="s">
        <v>5</v>
      </c>
      <c r="F21" s="8" t="s">
        <v>38</v>
      </c>
      <c r="G21" s="42"/>
    </row>
    <row r="22" spans="1:7" ht="33.75" customHeight="1">
      <c r="A22" s="189"/>
      <c r="B22" s="180" t="s">
        <v>4</v>
      </c>
      <c r="C22" s="180"/>
      <c r="D22" s="182"/>
      <c r="E22" s="216"/>
      <c r="F22" s="231"/>
      <c r="G22" s="232"/>
    </row>
    <row r="23" spans="1:7" ht="33.75" customHeight="1">
      <c r="A23" s="189"/>
      <c r="B23" s="181"/>
      <c r="C23" s="181"/>
      <c r="D23" s="183"/>
      <c r="E23" s="17" t="s">
        <v>112</v>
      </c>
      <c r="F23" s="231"/>
      <c r="G23" s="232"/>
    </row>
    <row r="24" spans="1:7" ht="33.75" customHeight="1" thickBot="1">
      <c r="A24" s="186"/>
      <c r="B24" s="184" t="s">
        <v>14</v>
      </c>
      <c r="C24" s="184"/>
      <c r="D24" s="40"/>
      <c r="E24" s="13" t="s">
        <v>6</v>
      </c>
      <c r="F24" s="218"/>
      <c r="G24" s="219"/>
    </row>
    <row r="25" spans="1:7" ht="31.5" customHeight="1">
      <c r="A25" s="188" t="s">
        <v>16</v>
      </c>
      <c r="B25" s="185" t="s">
        <v>13</v>
      </c>
      <c r="C25" s="185"/>
      <c r="D25" s="33"/>
      <c r="E25" s="220" t="s">
        <v>5</v>
      </c>
      <c r="F25" s="8" t="s">
        <v>38</v>
      </c>
      <c r="G25" s="42"/>
    </row>
    <row r="26" spans="1:7" ht="39.75" customHeight="1">
      <c r="A26" s="189"/>
      <c r="B26" s="180" t="s">
        <v>4</v>
      </c>
      <c r="C26" s="180"/>
      <c r="D26" s="182"/>
      <c r="E26" s="216"/>
      <c r="F26" s="176"/>
      <c r="G26" s="177"/>
    </row>
    <row r="27" spans="1:7" ht="39.75" customHeight="1">
      <c r="A27" s="189"/>
      <c r="B27" s="181"/>
      <c r="C27" s="181"/>
      <c r="D27" s="183"/>
      <c r="E27" s="17" t="s">
        <v>112</v>
      </c>
      <c r="F27" s="176"/>
      <c r="G27" s="177"/>
    </row>
    <row r="28" spans="1:7" ht="37.5" customHeight="1" thickBot="1">
      <c r="A28" s="230"/>
      <c r="B28" s="175" t="s">
        <v>14</v>
      </c>
      <c r="C28" s="175"/>
      <c r="D28" s="41"/>
      <c r="E28" s="9" t="s">
        <v>6</v>
      </c>
      <c r="F28" s="218"/>
      <c r="G28" s="219"/>
    </row>
    <row r="29" spans="1:7" ht="66.75" customHeight="1" thickBot="1">
      <c r="A29" s="238" t="s">
        <v>109</v>
      </c>
      <c r="B29" s="239"/>
      <c r="C29" s="25" t="s">
        <v>17</v>
      </c>
      <c r="D29" s="163"/>
      <c r="E29" s="26" t="s">
        <v>119</v>
      </c>
      <c r="F29" s="170"/>
      <c r="G29" s="171"/>
    </row>
    <row r="30" spans="1:7" ht="12.75" customHeight="1">
      <c r="A30" s="164"/>
      <c r="B30" s="164"/>
      <c r="C30" s="164"/>
      <c r="D30" s="164"/>
      <c r="E30" s="164"/>
      <c r="F30" s="164"/>
      <c r="G30" s="164"/>
    </row>
    <row r="31" spans="1:7" ht="24.75" customHeight="1" thickBot="1">
      <c r="A31" s="166" t="s">
        <v>18</v>
      </c>
      <c r="B31" s="166"/>
      <c r="C31" s="166"/>
      <c r="D31" s="166"/>
      <c r="E31" s="166"/>
      <c r="F31" s="166"/>
      <c r="G31" s="166"/>
    </row>
    <row r="32" spans="1:7" ht="31.5" customHeight="1">
      <c r="A32" s="227" t="s">
        <v>19</v>
      </c>
      <c r="B32" s="165" t="s">
        <v>74</v>
      </c>
      <c r="C32" s="168" t="s">
        <v>20</v>
      </c>
      <c r="D32" s="169"/>
      <c r="E32" s="167"/>
      <c r="F32" s="11"/>
      <c r="G32" s="54"/>
    </row>
    <row r="33" spans="1:7" ht="54" customHeight="1" thickBot="1">
      <c r="A33" s="228"/>
      <c r="B33" s="162" t="s">
        <v>74</v>
      </c>
      <c r="C33" s="237" t="s">
        <v>21</v>
      </c>
      <c r="D33" s="237"/>
      <c r="E33" s="12" t="s">
        <v>22</v>
      </c>
      <c r="F33" s="223"/>
      <c r="G33" s="224"/>
    </row>
    <row r="34" spans="1:7" ht="31.5" customHeight="1">
      <c r="A34" s="227" t="s">
        <v>36</v>
      </c>
      <c r="B34" s="32" t="s">
        <v>74</v>
      </c>
      <c r="C34" s="168" t="s">
        <v>23</v>
      </c>
      <c r="D34" s="169"/>
      <c r="E34" s="167"/>
      <c r="G34" s="53"/>
    </row>
    <row r="35" spans="1:7" ht="54" customHeight="1" thickBot="1">
      <c r="A35" s="229"/>
      <c r="B35" s="32" t="s">
        <v>74</v>
      </c>
      <c r="C35" s="226" t="s">
        <v>24</v>
      </c>
      <c r="D35" s="226"/>
      <c r="E35" s="13" t="s">
        <v>22</v>
      </c>
      <c r="F35" s="221"/>
      <c r="G35" s="222"/>
    </row>
    <row r="36" spans="1:7" ht="38.25" customHeight="1">
      <c r="A36" s="188" t="s">
        <v>25</v>
      </c>
      <c r="B36" s="220" t="s">
        <v>26</v>
      </c>
      <c r="C36" s="220"/>
      <c r="D36" s="63"/>
      <c r="E36" s="225" t="s">
        <v>39</v>
      </c>
      <c r="F36" s="8" t="s">
        <v>28</v>
      </c>
      <c r="G36" s="61"/>
    </row>
    <row r="37" spans="1:7" ht="38.25" customHeight="1" thickBot="1">
      <c r="A37" s="230"/>
      <c r="B37" s="175" t="s">
        <v>27</v>
      </c>
      <c r="C37" s="175"/>
      <c r="D37" s="64"/>
      <c r="E37" s="175"/>
      <c r="F37" s="9" t="s">
        <v>6</v>
      </c>
      <c r="G37" s="62"/>
    </row>
    <row r="39" spans="1:7">
      <c r="A39" s="10" t="s">
        <v>29</v>
      </c>
      <c r="B39" s="10"/>
      <c r="C39" s="10"/>
      <c r="D39" s="10"/>
      <c r="E39" s="10"/>
      <c r="F39" s="10"/>
      <c r="G39" s="10"/>
    </row>
    <row r="40" spans="1:7">
      <c r="A40" s="5" t="s">
        <v>30</v>
      </c>
      <c r="C40" s="3" t="s">
        <v>31</v>
      </c>
    </row>
    <row r="41" spans="1:7" ht="18.75" customHeight="1">
      <c r="A41" s="216"/>
      <c r="C41" s="217" t="s">
        <v>37</v>
      </c>
      <c r="D41" s="217"/>
      <c r="E41" s="217"/>
      <c r="F41" s="217"/>
      <c r="G41" s="217"/>
    </row>
    <row r="42" spans="1:7" ht="36.75" customHeight="1">
      <c r="A42" s="216"/>
      <c r="C42" s="14"/>
      <c r="D42" s="15" t="s">
        <v>32</v>
      </c>
      <c r="F42" s="14"/>
      <c r="G42" s="15" t="s">
        <v>33</v>
      </c>
    </row>
    <row r="43" spans="1:7" ht="61.5" customHeight="1">
      <c r="G43" s="16" t="s">
        <v>22</v>
      </c>
    </row>
  </sheetData>
  <mergeCells count="64">
    <mergeCell ref="C34:D34"/>
    <mergeCell ref="F22:G22"/>
    <mergeCell ref="B15:C15"/>
    <mergeCell ref="B19:B20"/>
    <mergeCell ref="B13:C13"/>
    <mergeCell ref="F16:G16"/>
    <mergeCell ref="F24:G24"/>
    <mergeCell ref="F23:G23"/>
    <mergeCell ref="E21:E22"/>
    <mergeCell ref="F18:G18"/>
    <mergeCell ref="F20:G20"/>
    <mergeCell ref="C18:D18"/>
    <mergeCell ref="D22:D23"/>
    <mergeCell ref="B14:C14"/>
    <mergeCell ref="C33:D33"/>
    <mergeCell ref="A29:B29"/>
    <mergeCell ref="A41:A42"/>
    <mergeCell ref="C41:G41"/>
    <mergeCell ref="F28:G28"/>
    <mergeCell ref="E25:E26"/>
    <mergeCell ref="F35:G35"/>
    <mergeCell ref="F33:G33"/>
    <mergeCell ref="E36:E37"/>
    <mergeCell ref="C35:D35"/>
    <mergeCell ref="A32:A33"/>
    <mergeCell ref="A34:A35"/>
    <mergeCell ref="A36:A37"/>
    <mergeCell ref="B36:C36"/>
    <mergeCell ref="F27:G27"/>
    <mergeCell ref="A25:A28"/>
    <mergeCell ref="B25:C25"/>
    <mergeCell ref="B37:C37"/>
    <mergeCell ref="A2:G2"/>
    <mergeCell ref="F10:G10"/>
    <mergeCell ref="F11:G11"/>
    <mergeCell ref="F12:G12"/>
    <mergeCell ref="B5:G5"/>
    <mergeCell ref="A9:B9"/>
    <mergeCell ref="E10:E11"/>
    <mergeCell ref="B10:C11"/>
    <mergeCell ref="D10:D11"/>
    <mergeCell ref="B12:C12"/>
    <mergeCell ref="E9:G9"/>
    <mergeCell ref="E7:F7"/>
    <mergeCell ref="A10:A15"/>
    <mergeCell ref="D14:G14"/>
    <mergeCell ref="D15:G15"/>
    <mergeCell ref="F13:G13"/>
    <mergeCell ref="A16:A20"/>
    <mergeCell ref="A21:A24"/>
    <mergeCell ref="F19:G19"/>
    <mergeCell ref="E17:E18"/>
    <mergeCell ref="B16:B17"/>
    <mergeCell ref="C32:D32"/>
    <mergeCell ref="F29:G29"/>
    <mergeCell ref="C16:D17"/>
    <mergeCell ref="B28:C28"/>
    <mergeCell ref="F26:G26"/>
    <mergeCell ref="C19:D20"/>
    <mergeCell ref="B26:C27"/>
    <mergeCell ref="D26:D27"/>
    <mergeCell ref="B24:C24"/>
    <mergeCell ref="B22:C23"/>
    <mergeCell ref="B21:C21"/>
  </mergeCells>
  <phoneticPr fontId="1"/>
  <dataValidations count="1">
    <dataValidation allowBlank="1" showDropDown="1" showInputMessage="1" showErrorMessage="1" sqref="F12:G12" xr:uid="{CB6839E7-4F6F-4041-BC26-2A190C61FFE4}"/>
  </dataValidations>
  <pageMargins left="0.7" right="0.7" top="0.75" bottom="0.75" header="0.3" footer="0.3"/>
  <pageSetup paperSize="9" scale="5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showZeros="0" view="pageBreakPreview" zoomScale="70" zoomScaleNormal="70" zoomScaleSheetLayoutView="70" workbookViewId="0">
      <selection activeCell="B3" sqref="B3:D3"/>
    </sheetView>
  </sheetViews>
  <sheetFormatPr defaultColWidth="9" defaultRowHeight="19.5"/>
  <cols>
    <col min="1" max="1" width="10.125" style="1" customWidth="1"/>
    <col min="2" max="2" width="21.75" style="2" customWidth="1"/>
    <col min="3" max="3" width="12.5" style="2" customWidth="1"/>
    <col min="4" max="4" width="33.125" style="1" customWidth="1"/>
    <col min="5" max="5" width="23.375" style="1" customWidth="1"/>
    <col min="6" max="6" width="29.125" style="1" customWidth="1"/>
    <col min="7" max="7" width="17.125" style="1" customWidth="1"/>
    <col min="8" max="8" width="24.75" style="1" customWidth="1"/>
    <col min="9" max="9" width="14.5" style="1" customWidth="1"/>
    <col min="10" max="10" width="9.375" style="1" customWidth="1"/>
    <col min="11" max="16384" width="9" style="1"/>
  </cols>
  <sheetData>
    <row r="1" spans="1:11" ht="28.5" customHeight="1">
      <c r="A1" s="271" t="s">
        <v>40</v>
      </c>
      <c r="B1" s="271"/>
      <c r="C1" s="271"/>
      <c r="D1" s="271"/>
      <c r="E1" s="271"/>
      <c r="F1" s="271"/>
      <c r="G1" s="271"/>
      <c r="H1" s="271"/>
    </row>
    <row r="2" spans="1:11" ht="12" customHeight="1" thickBot="1"/>
    <row r="3" spans="1:11" ht="45" customHeight="1">
      <c r="A3" s="51" t="s">
        <v>75</v>
      </c>
      <c r="B3" s="272"/>
      <c r="C3" s="274"/>
      <c r="D3" s="273"/>
      <c r="E3" s="55"/>
      <c r="F3" s="272"/>
      <c r="G3" s="273"/>
      <c r="H3" s="65"/>
    </row>
    <row r="4" spans="1:11" ht="37.5" customHeight="1">
      <c r="A4" s="186" t="s">
        <v>65</v>
      </c>
      <c r="B4" s="5" t="s">
        <v>41</v>
      </c>
      <c r="C4" s="214" t="s">
        <v>219</v>
      </c>
      <c r="D4" s="256"/>
      <c r="E4" s="256"/>
      <c r="F4" s="256"/>
      <c r="G4" s="256"/>
      <c r="H4" s="257"/>
    </row>
    <row r="5" spans="1:11" ht="35.25" customHeight="1">
      <c r="A5" s="187"/>
      <c r="B5" s="5" t="s">
        <v>42</v>
      </c>
      <c r="C5" s="176" t="s">
        <v>215</v>
      </c>
      <c r="D5" s="247"/>
      <c r="E5" s="20" t="s">
        <v>62</v>
      </c>
      <c r="F5" s="38" t="s">
        <v>70</v>
      </c>
      <c r="G5" s="35" t="s">
        <v>71</v>
      </c>
      <c r="H5" s="36" t="s">
        <v>72</v>
      </c>
    </row>
    <row r="6" spans="1:11" ht="35.25" customHeight="1">
      <c r="A6" s="209"/>
      <c r="B6" s="5" t="s">
        <v>43</v>
      </c>
      <c r="C6" s="176" t="s">
        <v>215</v>
      </c>
      <c r="D6" s="247"/>
      <c r="E6" s="231"/>
      <c r="F6" s="231"/>
      <c r="G6" s="231"/>
      <c r="H6" s="232"/>
    </row>
    <row r="7" spans="1:11" ht="54.75" customHeight="1">
      <c r="A7" s="186" t="s">
        <v>66</v>
      </c>
      <c r="B7" s="18" t="s">
        <v>44</v>
      </c>
      <c r="C7" s="503" t="s">
        <v>220</v>
      </c>
      <c r="D7" s="245"/>
      <c r="E7" s="246" t="s">
        <v>163</v>
      </c>
      <c r="F7" s="246"/>
      <c r="G7" s="213" t="s">
        <v>216</v>
      </c>
      <c r="H7" s="177"/>
    </row>
    <row r="8" spans="1:11" ht="35.25" customHeight="1">
      <c r="A8" s="187"/>
      <c r="B8" s="258" t="s">
        <v>73</v>
      </c>
      <c r="C8" s="172" t="s">
        <v>45</v>
      </c>
      <c r="D8" s="260"/>
      <c r="E8" s="260"/>
      <c r="F8" s="260"/>
      <c r="G8" s="260"/>
      <c r="H8" s="261"/>
    </row>
    <row r="9" spans="1:11" ht="27" customHeight="1">
      <c r="A9" s="187"/>
      <c r="B9" s="259"/>
      <c r="C9" s="231" t="s">
        <v>74</v>
      </c>
      <c r="D9" s="24" t="s">
        <v>106</v>
      </c>
      <c r="E9" s="264"/>
      <c r="F9" s="264"/>
      <c r="G9" s="264"/>
      <c r="H9" s="265"/>
    </row>
    <row r="10" spans="1:11" ht="86.25" customHeight="1">
      <c r="A10" s="187"/>
      <c r="B10" s="259"/>
      <c r="C10" s="231"/>
      <c r="D10" s="251" t="s">
        <v>203</v>
      </c>
      <c r="E10" s="252"/>
      <c r="F10" s="252"/>
      <c r="G10" s="252"/>
      <c r="H10" s="253"/>
    </row>
    <row r="11" spans="1:11" ht="37.5" customHeight="1">
      <c r="A11" s="187"/>
      <c r="B11" s="259"/>
      <c r="C11" s="35" t="s">
        <v>74</v>
      </c>
      <c r="D11" s="268" t="s">
        <v>107</v>
      </c>
      <c r="E11" s="269"/>
      <c r="F11" s="269"/>
      <c r="G11" s="269"/>
      <c r="H11" s="270"/>
    </row>
    <row r="12" spans="1:11" ht="49.5" customHeight="1">
      <c r="A12" s="187"/>
      <c r="B12" s="259"/>
      <c r="C12" s="35" t="s">
        <v>74</v>
      </c>
      <c r="D12" s="45" t="s">
        <v>108</v>
      </c>
      <c r="E12" s="266"/>
      <c r="F12" s="266"/>
      <c r="G12" s="266"/>
      <c r="H12" s="267"/>
    </row>
    <row r="13" spans="1:11" ht="48.75" customHeight="1">
      <c r="A13" s="241" t="s">
        <v>190</v>
      </c>
      <c r="B13" s="5" t="s">
        <v>53</v>
      </c>
      <c r="C13" s="254"/>
      <c r="D13" s="254"/>
      <c r="E13" s="254"/>
      <c r="F13" s="254"/>
      <c r="G13" s="254"/>
      <c r="H13" s="255"/>
      <c r="K13" s="2"/>
    </row>
    <row r="14" spans="1:11" ht="48.75" customHeight="1">
      <c r="A14" s="242"/>
      <c r="B14" s="5" t="s">
        <v>54</v>
      </c>
      <c r="C14" s="176" t="s">
        <v>217</v>
      </c>
      <c r="D14" s="247"/>
      <c r="E14" s="244" t="s">
        <v>104</v>
      </c>
      <c r="F14" s="275"/>
      <c r="G14" s="275"/>
      <c r="H14" s="276"/>
    </row>
    <row r="15" spans="1:11" ht="48.75" customHeight="1">
      <c r="A15" s="242"/>
      <c r="B15" s="5" t="s">
        <v>55</v>
      </c>
      <c r="C15" s="176" t="s">
        <v>217</v>
      </c>
      <c r="D15" s="247"/>
      <c r="E15" s="244"/>
      <c r="F15" s="275"/>
      <c r="G15" s="275"/>
      <c r="H15" s="276"/>
    </row>
    <row r="16" spans="1:11" ht="48.75" customHeight="1">
      <c r="A16" s="242"/>
      <c r="B16" s="5" t="s">
        <v>56</v>
      </c>
      <c r="C16" s="176" t="s">
        <v>217</v>
      </c>
      <c r="D16" s="247"/>
      <c r="E16" s="244"/>
      <c r="F16" s="275"/>
      <c r="G16" s="275"/>
      <c r="H16" s="276"/>
    </row>
    <row r="17" spans="1:8" ht="48.75" customHeight="1">
      <c r="A17" s="243"/>
      <c r="B17" s="5" t="s">
        <v>130</v>
      </c>
      <c r="C17" s="176" t="s">
        <v>217</v>
      </c>
      <c r="D17" s="247"/>
      <c r="E17" s="244"/>
      <c r="F17" s="248"/>
      <c r="G17" s="249"/>
      <c r="H17" s="250"/>
    </row>
    <row r="18" spans="1:8" ht="48.75" customHeight="1">
      <c r="A18" s="244" t="s">
        <v>68</v>
      </c>
      <c r="B18" s="5" t="s">
        <v>57</v>
      </c>
      <c r="C18" s="176" t="s">
        <v>217</v>
      </c>
      <c r="D18" s="247"/>
      <c r="E18" s="244" t="s">
        <v>104</v>
      </c>
      <c r="F18" s="275"/>
      <c r="G18" s="275"/>
      <c r="H18" s="276"/>
    </row>
    <row r="19" spans="1:8" ht="48.75" customHeight="1">
      <c r="A19" s="244"/>
      <c r="B19" s="5" t="s">
        <v>58</v>
      </c>
      <c r="C19" s="176" t="s">
        <v>217</v>
      </c>
      <c r="D19" s="247"/>
      <c r="E19" s="244"/>
      <c r="F19" s="275"/>
      <c r="G19" s="275"/>
      <c r="H19" s="276"/>
    </row>
    <row r="20" spans="1:8" ht="48.75" customHeight="1">
      <c r="A20" s="244"/>
      <c r="B20" s="5" t="s">
        <v>59</v>
      </c>
      <c r="C20" s="176" t="s">
        <v>217</v>
      </c>
      <c r="D20" s="247"/>
      <c r="E20" s="244"/>
      <c r="F20" s="275"/>
      <c r="G20" s="275"/>
      <c r="H20" s="276"/>
    </row>
    <row r="21" spans="1:8" ht="48.75" customHeight="1">
      <c r="A21" s="244"/>
      <c r="B21" s="5" t="s">
        <v>60</v>
      </c>
      <c r="C21" s="176" t="s">
        <v>217</v>
      </c>
      <c r="D21" s="247"/>
      <c r="E21" s="244"/>
      <c r="F21" s="275"/>
      <c r="G21" s="275"/>
      <c r="H21" s="276"/>
    </row>
    <row r="22" spans="1:8" ht="46.5" customHeight="1">
      <c r="A22" s="258" t="s">
        <v>193</v>
      </c>
      <c r="B22" s="17" t="s">
        <v>194</v>
      </c>
      <c r="C22" s="278" t="s">
        <v>218</v>
      </c>
      <c r="D22" s="279"/>
      <c r="E22" s="280"/>
      <c r="F22" s="153"/>
      <c r="G22" s="154"/>
      <c r="H22" s="155"/>
    </row>
    <row r="23" spans="1:8" ht="46.5" customHeight="1">
      <c r="A23" s="259"/>
      <c r="B23" s="17" t="s">
        <v>195</v>
      </c>
      <c r="C23" s="278" t="s">
        <v>218</v>
      </c>
      <c r="D23" s="279"/>
      <c r="E23" s="280"/>
      <c r="F23" s="156"/>
      <c r="G23" s="157"/>
      <c r="H23" s="158"/>
    </row>
    <row r="24" spans="1:8" ht="46.5" customHeight="1">
      <c r="A24" s="259"/>
      <c r="B24" s="17" t="s">
        <v>196</v>
      </c>
      <c r="C24" s="278" t="s">
        <v>218</v>
      </c>
      <c r="D24" s="279"/>
      <c r="E24" s="280"/>
      <c r="F24" s="156"/>
      <c r="G24" s="157"/>
      <c r="H24" s="158"/>
    </row>
    <row r="25" spans="1:8" ht="46.5" customHeight="1">
      <c r="A25" s="277"/>
      <c r="B25" s="17" t="s">
        <v>197</v>
      </c>
      <c r="C25" s="278" t="s">
        <v>218</v>
      </c>
      <c r="D25" s="279"/>
      <c r="E25" s="280"/>
      <c r="F25" s="159"/>
      <c r="G25" s="160"/>
      <c r="H25" s="161"/>
    </row>
    <row r="26" spans="1:8" ht="309" customHeight="1">
      <c r="A26" s="240" t="s">
        <v>202</v>
      </c>
      <c r="B26" s="240"/>
      <c r="C26" s="240"/>
      <c r="D26" s="240"/>
      <c r="E26" s="240"/>
      <c r="F26" s="240"/>
      <c r="G26" s="240"/>
      <c r="H26" s="240"/>
    </row>
  </sheetData>
  <mergeCells count="47">
    <mergeCell ref="A22:A25"/>
    <mergeCell ref="C22:E22"/>
    <mergeCell ref="C23:E23"/>
    <mergeCell ref="C24:E24"/>
    <mergeCell ref="C25:E25"/>
    <mergeCell ref="C20:D20"/>
    <mergeCell ref="C21:D21"/>
    <mergeCell ref="C18:D18"/>
    <mergeCell ref="C19:D19"/>
    <mergeCell ref="F14:H14"/>
    <mergeCell ref="C14:D14"/>
    <mergeCell ref="F20:H20"/>
    <mergeCell ref="F21:H21"/>
    <mergeCell ref="F18:H18"/>
    <mergeCell ref="F19:H19"/>
    <mergeCell ref="C15:D15"/>
    <mergeCell ref="C16:D16"/>
    <mergeCell ref="F15:H15"/>
    <mergeCell ref="F16:H16"/>
    <mergeCell ref="A1:H1"/>
    <mergeCell ref="F3:G3"/>
    <mergeCell ref="B3:D3"/>
    <mergeCell ref="G6:H6"/>
    <mergeCell ref="E6:F6"/>
    <mergeCell ref="B8:B12"/>
    <mergeCell ref="C8:H8"/>
    <mergeCell ref="C6:D6"/>
    <mergeCell ref="C5:D5"/>
    <mergeCell ref="E9:H9"/>
    <mergeCell ref="E12:H12"/>
    <mergeCell ref="D11:H11"/>
    <mergeCell ref="A26:H26"/>
    <mergeCell ref="A4:A6"/>
    <mergeCell ref="A7:A12"/>
    <mergeCell ref="A13:A17"/>
    <mergeCell ref="A18:A21"/>
    <mergeCell ref="E14:E17"/>
    <mergeCell ref="E18:E21"/>
    <mergeCell ref="C7:D7"/>
    <mergeCell ref="E7:F7"/>
    <mergeCell ref="G7:H7"/>
    <mergeCell ref="C17:D17"/>
    <mergeCell ref="F17:H17"/>
    <mergeCell ref="D10:H10"/>
    <mergeCell ref="C13:H13"/>
    <mergeCell ref="C9:C10"/>
    <mergeCell ref="C4:H4"/>
  </mergeCells>
  <phoneticPr fontId="1"/>
  <pageMargins left="0.7" right="0.7" top="0.75" bottom="0.75" header="0.3" footer="0.3"/>
  <pageSetup paperSize="9" scale="50" orientation="portrait" r:id="rId1"/>
  <colBreaks count="1" manualBreakCount="1"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1"/>
  <sheetViews>
    <sheetView showGridLines="0" showZeros="0" view="pageBreakPreview" zoomScale="55" zoomScaleNormal="55" zoomScaleSheetLayoutView="55" workbookViewId="0">
      <selection activeCell="I4" sqref="I4"/>
    </sheetView>
  </sheetViews>
  <sheetFormatPr defaultColWidth="9" defaultRowHeight="28.5"/>
  <cols>
    <col min="1" max="1" width="16.25" style="85" customWidth="1"/>
    <col min="2" max="16" width="11.125" style="85" customWidth="1"/>
    <col min="17" max="22" width="9" style="85"/>
    <col min="23" max="23" width="27" style="85" customWidth="1"/>
    <col min="24" max="16384" width="9" style="85"/>
  </cols>
  <sheetData>
    <row r="1" spans="1:22" ht="31.5" customHeight="1">
      <c r="A1" s="374" t="s">
        <v>101</v>
      </c>
      <c r="B1" s="374"/>
      <c r="C1" s="374"/>
      <c r="D1" s="374"/>
      <c r="E1" s="374"/>
      <c r="F1" s="374"/>
      <c r="G1" s="290"/>
      <c r="H1" s="290"/>
      <c r="I1" s="84" t="s">
        <v>121</v>
      </c>
      <c r="J1" s="507"/>
      <c r="K1" s="507"/>
      <c r="L1" s="508" t="s">
        <v>231</v>
      </c>
      <c r="M1" s="507"/>
      <c r="N1" s="508" t="s">
        <v>232</v>
      </c>
    </row>
    <row r="2" spans="1:22" ht="18.75" customHeight="1"/>
    <row r="3" spans="1:22">
      <c r="A3" s="308" t="s">
        <v>161</v>
      </c>
      <c r="B3" s="308"/>
    </row>
    <row r="4" spans="1:22" ht="31.5" customHeight="1">
      <c r="A4" s="297">
        <f>'01.新規申請書'!$G$3</f>
        <v>0</v>
      </c>
      <c r="B4" s="297"/>
    </row>
    <row r="5" spans="1:22" ht="15.75" customHeight="1" thickBot="1"/>
    <row r="6" spans="1:22" ht="36.75" customHeight="1">
      <c r="A6" s="323" t="s">
        <v>76</v>
      </c>
      <c r="B6" s="87" t="s">
        <v>77</v>
      </c>
      <c r="C6" s="309"/>
      <c r="D6" s="309"/>
      <c r="E6" s="309"/>
      <c r="F6" s="309"/>
      <c r="G6" s="309"/>
      <c r="H6" s="309"/>
      <c r="I6" s="309"/>
      <c r="J6" s="88" t="s">
        <v>123</v>
      </c>
      <c r="K6" s="319"/>
      <c r="L6" s="320"/>
      <c r="M6" s="89" t="s">
        <v>122</v>
      </c>
      <c r="N6" s="319"/>
      <c r="O6" s="321"/>
      <c r="P6" s="322"/>
      <c r="R6" s="107" t="e">
        <f>EOMONTH(J1,-1)</f>
        <v>#NUM!</v>
      </c>
      <c r="S6" s="108"/>
      <c r="T6" s="349"/>
      <c r="U6" s="349"/>
      <c r="V6" s="108"/>
    </row>
    <row r="7" spans="1:22" ht="36.75" customHeight="1">
      <c r="A7" s="324"/>
      <c r="B7" s="86" t="s">
        <v>78</v>
      </c>
      <c r="C7" s="310"/>
      <c r="D7" s="310"/>
      <c r="E7" s="310"/>
      <c r="F7" s="310"/>
      <c r="G7" s="310"/>
      <c r="H7" s="310"/>
      <c r="I7" s="310"/>
      <c r="J7" s="90" t="s">
        <v>8</v>
      </c>
      <c r="K7" s="298" t="str">
        <f>'01.新規申請書'!F12</f>
        <v>男性　　　　・　　　女性</v>
      </c>
      <c r="L7" s="298"/>
      <c r="M7" s="298"/>
      <c r="N7" s="298"/>
      <c r="O7" s="298"/>
      <c r="P7" s="299"/>
      <c r="V7" s="108"/>
    </row>
    <row r="8" spans="1:22" ht="36.75" customHeight="1">
      <c r="A8" s="324"/>
      <c r="B8" s="91" t="s">
        <v>79</v>
      </c>
      <c r="C8" s="297"/>
      <c r="D8" s="297"/>
      <c r="E8" s="297"/>
      <c r="F8" s="297"/>
      <c r="G8" s="297"/>
      <c r="H8" s="297"/>
      <c r="I8" s="297"/>
      <c r="J8" s="90" t="s">
        <v>7</v>
      </c>
      <c r="K8" s="327"/>
      <c r="L8" s="327"/>
      <c r="M8" s="327"/>
      <c r="N8" s="327"/>
      <c r="O8" s="327"/>
      <c r="P8" s="328"/>
      <c r="S8" s="108" t="s">
        <v>170</v>
      </c>
      <c r="T8" s="349">
        <v>1</v>
      </c>
      <c r="U8" s="349"/>
    </row>
    <row r="9" spans="1:22" ht="36.75" customHeight="1">
      <c r="A9" s="324"/>
      <c r="B9" s="92" t="s">
        <v>87</v>
      </c>
      <c r="C9" s="504" t="s">
        <v>221</v>
      </c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7"/>
      <c r="Q9" s="350"/>
      <c r="R9" s="351"/>
      <c r="S9" s="351"/>
      <c r="T9" s="351"/>
      <c r="U9" s="351"/>
      <c r="V9" s="351"/>
    </row>
    <row r="10" spans="1:22" ht="36.75" customHeight="1">
      <c r="A10" s="324" t="s">
        <v>85</v>
      </c>
      <c r="B10" s="93" t="s">
        <v>4</v>
      </c>
      <c r="C10" s="329"/>
      <c r="D10" s="329"/>
      <c r="E10" s="329"/>
      <c r="F10" s="329"/>
      <c r="G10" s="93" t="s">
        <v>86</v>
      </c>
      <c r="H10" s="329"/>
      <c r="I10" s="329"/>
      <c r="J10" s="93" t="s">
        <v>120</v>
      </c>
      <c r="K10" s="300"/>
      <c r="L10" s="301"/>
      <c r="M10" s="93" t="s">
        <v>6</v>
      </c>
      <c r="N10" s="300"/>
      <c r="O10" s="301"/>
      <c r="P10" s="330"/>
      <c r="Q10" s="350"/>
      <c r="R10" s="351"/>
      <c r="S10" s="351"/>
      <c r="T10" s="351"/>
      <c r="U10" s="351"/>
      <c r="V10" s="351"/>
    </row>
    <row r="11" spans="1:22" ht="36.75" customHeight="1">
      <c r="A11" s="324"/>
      <c r="B11" s="93" t="s">
        <v>4</v>
      </c>
      <c r="C11" s="329"/>
      <c r="D11" s="329"/>
      <c r="E11" s="329"/>
      <c r="F11" s="329"/>
      <c r="G11" s="93" t="s">
        <v>86</v>
      </c>
      <c r="H11" s="329"/>
      <c r="I11" s="329"/>
      <c r="J11" s="93" t="s">
        <v>120</v>
      </c>
      <c r="K11" s="300"/>
      <c r="L11" s="301"/>
      <c r="M11" s="93" t="s">
        <v>6</v>
      </c>
      <c r="N11" s="300"/>
      <c r="O11" s="301"/>
      <c r="P11" s="330"/>
      <c r="Q11" s="350"/>
      <c r="R11" s="351"/>
      <c r="S11" s="351"/>
      <c r="T11" s="351"/>
      <c r="U11" s="351"/>
      <c r="V11" s="351"/>
    </row>
    <row r="12" spans="1:22" ht="36.75" customHeight="1">
      <c r="A12" s="311" t="s">
        <v>43</v>
      </c>
      <c r="B12" s="312"/>
      <c r="C12" s="300" t="s">
        <v>226</v>
      </c>
      <c r="D12" s="301"/>
      <c r="E12" s="331"/>
      <c r="F12" s="303" t="s">
        <v>185</v>
      </c>
      <c r="G12" s="304"/>
      <c r="H12" s="305"/>
      <c r="I12" s="306"/>
      <c r="J12" s="307"/>
      <c r="K12" s="303" t="s">
        <v>186</v>
      </c>
      <c r="L12" s="304"/>
      <c r="M12" s="139">
        <f>'02.アセスメント票'!G6</f>
        <v>0</v>
      </c>
      <c r="N12" s="140"/>
      <c r="O12" s="140"/>
      <c r="P12" s="141"/>
      <c r="Q12" s="350"/>
      <c r="R12" s="351"/>
      <c r="S12" s="351"/>
      <c r="T12" s="351"/>
      <c r="U12" s="351"/>
      <c r="V12" s="351"/>
    </row>
    <row r="13" spans="1:22" ht="36.75" customHeight="1">
      <c r="A13" s="311" t="s">
        <v>54</v>
      </c>
      <c r="B13" s="312"/>
      <c r="C13" s="300" t="str">
        <f>'02.アセスメント票'!C14</f>
        <v>支障なし・やや困難・支障あり</v>
      </c>
      <c r="D13" s="301"/>
      <c r="E13" s="331"/>
      <c r="F13" s="291"/>
      <c r="G13" s="292"/>
      <c r="H13" s="292"/>
      <c r="I13" s="292"/>
      <c r="J13" s="292"/>
      <c r="K13" s="292"/>
      <c r="L13" s="292"/>
      <c r="M13" s="292"/>
      <c r="N13" s="292"/>
      <c r="O13" s="292"/>
      <c r="P13" s="293"/>
      <c r="Q13" s="350"/>
      <c r="R13" s="351"/>
      <c r="S13" s="351"/>
      <c r="T13" s="351"/>
      <c r="U13" s="351"/>
      <c r="V13" s="351"/>
    </row>
    <row r="14" spans="1:22" ht="36.75" customHeight="1">
      <c r="A14" s="311" t="s">
        <v>55</v>
      </c>
      <c r="B14" s="312"/>
      <c r="C14" s="300" t="str">
        <f>'02.アセスメント票'!C15</f>
        <v>支障なし・やや困難・支障あり</v>
      </c>
      <c r="D14" s="301"/>
      <c r="E14" s="331"/>
      <c r="F14" s="291"/>
      <c r="G14" s="292"/>
      <c r="H14" s="292"/>
      <c r="I14" s="292"/>
      <c r="J14" s="292"/>
      <c r="K14" s="292"/>
      <c r="L14" s="292"/>
      <c r="M14" s="292"/>
      <c r="N14" s="292"/>
      <c r="O14" s="292"/>
      <c r="P14" s="293"/>
      <c r="Q14" s="350"/>
      <c r="R14" s="351"/>
      <c r="S14" s="351"/>
      <c r="T14" s="351"/>
      <c r="U14" s="351"/>
      <c r="V14" s="351"/>
    </row>
    <row r="15" spans="1:22" ht="36.75" customHeight="1">
      <c r="A15" s="311" t="s">
        <v>56</v>
      </c>
      <c r="B15" s="312"/>
      <c r="C15" s="300" t="str">
        <f>'02.アセスメント票'!C16</f>
        <v>支障なし・やや困難・支障あり</v>
      </c>
      <c r="D15" s="301"/>
      <c r="E15" s="331"/>
      <c r="F15" s="291"/>
      <c r="G15" s="292"/>
      <c r="H15" s="292"/>
      <c r="I15" s="292"/>
      <c r="J15" s="292"/>
      <c r="K15" s="292"/>
      <c r="L15" s="292"/>
      <c r="M15" s="292"/>
      <c r="N15" s="292"/>
      <c r="O15" s="292"/>
      <c r="P15" s="293"/>
      <c r="Q15" s="350"/>
      <c r="R15" s="351"/>
      <c r="S15" s="351"/>
      <c r="T15" s="351"/>
      <c r="U15" s="351"/>
      <c r="V15" s="351"/>
    </row>
    <row r="16" spans="1:22" ht="36.75" customHeight="1">
      <c r="A16" s="311" t="s">
        <v>130</v>
      </c>
      <c r="B16" s="312"/>
      <c r="C16" s="300" t="str">
        <f>'02.アセスメント票'!C17</f>
        <v>支障なし・やや困難・支障あり</v>
      </c>
      <c r="D16" s="301"/>
      <c r="E16" s="331"/>
      <c r="F16" s="291"/>
      <c r="G16" s="292"/>
      <c r="H16" s="292"/>
      <c r="I16" s="292"/>
      <c r="J16" s="292"/>
      <c r="K16" s="292"/>
      <c r="L16" s="292"/>
      <c r="M16" s="292"/>
      <c r="N16" s="292"/>
      <c r="O16" s="292"/>
      <c r="P16" s="293"/>
      <c r="Q16" s="350"/>
      <c r="R16" s="351"/>
      <c r="S16" s="351"/>
      <c r="T16" s="351"/>
      <c r="U16" s="351"/>
      <c r="V16" s="351"/>
    </row>
    <row r="17" spans="1:22" ht="30.75" customHeight="1">
      <c r="A17" s="325" t="s">
        <v>80</v>
      </c>
      <c r="B17" s="304"/>
      <c r="C17" s="497" t="s">
        <v>222</v>
      </c>
      <c r="D17" s="497"/>
      <c r="E17" s="497"/>
      <c r="F17" s="497"/>
      <c r="G17" s="497"/>
      <c r="H17" s="144" t="s">
        <v>208</v>
      </c>
      <c r="I17" s="498" t="s">
        <v>223</v>
      </c>
      <c r="J17" s="499"/>
      <c r="K17" s="499"/>
      <c r="L17" s="499"/>
      <c r="M17" s="500"/>
      <c r="N17" s="143" t="s">
        <v>207</v>
      </c>
      <c r="O17" s="501" t="s">
        <v>224</v>
      </c>
      <c r="P17" s="502"/>
    </row>
    <row r="18" spans="1:22" ht="30.75" customHeight="1">
      <c r="A18" s="324" t="s">
        <v>81</v>
      </c>
      <c r="B18" s="326"/>
      <c r="C18" s="498" t="s">
        <v>225</v>
      </c>
      <c r="D18" s="499"/>
      <c r="E18" s="499"/>
      <c r="F18" s="499"/>
      <c r="G18" s="499"/>
      <c r="H18" s="500"/>
      <c r="I18" s="142" t="s">
        <v>206</v>
      </c>
      <c r="J18" s="149" t="b">
        <v>0</v>
      </c>
      <c r="K18" s="149" t="b">
        <v>0</v>
      </c>
      <c r="L18" s="149" t="b">
        <v>0</v>
      </c>
      <c r="M18" s="150" t="b">
        <v>0</v>
      </c>
      <c r="N18" s="150" t="b">
        <v>0</v>
      </c>
      <c r="O18" s="151" t="b">
        <v>0</v>
      </c>
      <c r="P18" s="152" t="b">
        <v>0</v>
      </c>
    </row>
    <row r="19" spans="1:22" ht="44.25" customHeight="1" thickBot="1">
      <c r="A19" s="375" t="s">
        <v>89</v>
      </c>
      <c r="B19" s="315"/>
      <c r="C19" s="94"/>
      <c r="D19" s="95" t="s">
        <v>94</v>
      </c>
      <c r="E19" s="96"/>
      <c r="F19" s="95" t="s">
        <v>97</v>
      </c>
      <c r="G19" s="313" t="s">
        <v>96</v>
      </c>
      <c r="H19" s="314"/>
      <c r="I19" s="314"/>
      <c r="J19" s="315"/>
      <c r="K19" s="96"/>
      <c r="L19" s="95" t="s">
        <v>94</v>
      </c>
      <c r="M19" s="96"/>
      <c r="N19" s="95" t="s">
        <v>88</v>
      </c>
      <c r="O19" s="288" t="s">
        <v>95</v>
      </c>
      <c r="P19" s="289"/>
    </row>
    <row r="20" spans="1:22" s="110" customFormat="1" ht="31.5" customHeight="1">
      <c r="A20" s="352" t="s">
        <v>93</v>
      </c>
      <c r="B20" s="109"/>
      <c r="C20" s="286" t="s">
        <v>88</v>
      </c>
      <c r="D20" s="287"/>
      <c r="E20" s="358" t="s">
        <v>171</v>
      </c>
      <c r="F20" s="359"/>
      <c r="G20" s="358" t="s">
        <v>172</v>
      </c>
      <c r="H20" s="359"/>
      <c r="I20" s="358" t="s">
        <v>173</v>
      </c>
      <c r="J20" s="359"/>
      <c r="K20" s="358" t="s">
        <v>174</v>
      </c>
      <c r="L20" s="359"/>
      <c r="M20" s="358" t="s">
        <v>175</v>
      </c>
      <c r="N20" s="359"/>
      <c r="O20" s="295" t="s">
        <v>176</v>
      </c>
      <c r="P20" s="296"/>
      <c r="R20" s="111"/>
      <c r="S20" s="112"/>
      <c r="T20" s="112"/>
      <c r="U20" s="112"/>
      <c r="V20" s="112"/>
    </row>
    <row r="21" spans="1:22" s="110" customFormat="1" ht="31.5" customHeight="1">
      <c r="A21" s="353"/>
      <c r="B21" s="106" t="s">
        <v>92</v>
      </c>
      <c r="C21" s="113"/>
      <c r="D21" s="114" t="s">
        <v>88</v>
      </c>
      <c r="E21" s="113"/>
      <c r="F21" s="114" t="s">
        <v>88</v>
      </c>
      <c r="G21" s="113"/>
      <c r="H21" s="114" t="s">
        <v>88</v>
      </c>
      <c r="I21" s="113"/>
      <c r="J21" s="114" t="s">
        <v>88</v>
      </c>
      <c r="K21" s="113"/>
      <c r="L21" s="114" t="s">
        <v>88</v>
      </c>
      <c r="M21" s="115"/>
      <c r="N21" s="114" t="s">
        <v>88</v>
      </c>
      <c r="O21" s="115"/>
      <c r="P21" s="116" t="s">
        <v>88</v>
      </c>
      <c r="R21" s="117"/>
      <c r="S21" s="118"/>
      <c r="T21" s="118"/>
      <c r="U21" s="118"/>
      <c r="V21" s="118"/>
    </row>
    <row r="22" spans="1:22" s="110" customFormat="1" ht="31.5" customHeight="1">
      <c r="A22" s="353"/>
      <c r="B22" s="119" t="s">
        <v>82</v>
      </c>
      <c r="C22" s="96"/>
      <c r="D22" s="294" t="s">
        <v>177</v>
      </c>
      <c r="E22" s="96"/>
      <c r="F22" s="294" t="s">
        <v>177</v>
      </c>
      <c r="G22" s="96"/>
      <c r="H22" s="294" t="s">
        <v>177</v>
      </c>
      <c r="I22" s="96"/>
      <c r="J22" s="294" t="s">
        <v>177</v>
      </c>
      <c r="K22" s="96"/>
      <c r="L22" s="294" t="s">
        <v>177</v>
      </c>
      <c r="M22" s="96"/>
      <c r="N22" s="294" t="s">
        <v>177</v>
      </c>
      <c r="O22" s="96"/>
      <c r="P22" s="318" t="s">
        <v>177</v>
      </c>
    </row>
    <row r="23" spans="1:22" s="110" customFormat="1" ht="31.5" customHeight="1">
      <c r="A23" s="353"/>
      <c r="B23" s="121" t="s">
        <v>83</v>
      </c>
      <c r="C23" s="122"/>
      <c r="D23" s="294"/>
      <c r="E23" s="122"/>
      <c r="F23" s="294"/>
      <c r="G23" s="122"/>
      <c r="H23" s="294"/>
      <c r="I23" s="122"/>
      <c r="J23" s="294"/>
      <c r="K23" s="122"/>
      <c r="L23" s="294"/>
      <c r="M23" s="122"/>
      <c r="N23" s="294"/>
      <c r="O23" s="122"/>
      <c r="P23" s="318"/>
    </row>
    <row r="24" spans="1:22" s="110" customFormat="1" ht="31.5" customHeight="1">
      <c r="A24" s="353"/>
      <c r="B24" s="106" t="s">
        <v>92</v>
      </c>
      <c r="C24" s="113"/>
      <c r="D24" s="114" t="s">
        <v>88</v>
      </c>
      <c r="E24" s="113"/>
      <c r="F24" s="114" t="s">
        <v>88</v>
      </c>
      <c r="G24" s="113"/>
      <c r="H24" s="114" t="s">
        <v>88</v>
      </c>
      <c r="I24" s="113"/>
      <c r="J24" s="114" t="s">
        <v>88</v>
      </c>
      <c r="K24" s="113"/>
      <c r="L24" s="114" t="s">
        <v>88</v>
      </c>
      <c r="M24" s="115"/>
      <c r="N24" s="114" t="s">
        <v>88</v>
      </c>
      <c r="O24" s="115"/>
      <c r="P24" s="116" t="s">
        <v>88</v>
      </c>
    </row>
    <row r="25" spans="1:22" s="110" customFormat="1" ht="31.5" customHeight="1">
      <c r="A25" s="353"/>
      <c r="B25" s="123" t="s">
        <v>82</v>
      </c>
      <c r="C25" s="120"/>
      <c r="D25" s="294" t="s">
        <v>177</v>
      </c>
      <c r="E25" s="96"/>
      <c r="F25" s="294" t="s">
        <v>177</v>
      </c>
      <c r="G25" s="96"/>
      <c r="H25" s="294" t="s">
        <v>177</v>
      </c>
      <c r="I25" s="96"/>
      <c r="J25" s="294" t="s">
        <v>177</v>
      </c>
      <c r="K25" s="96"/>
      <c r="L25" s="294" t="s">
        <v>177</v>
      </c>
      <c r="M25" s="96"/>
      <c r="N25" s="294" t="s">
        <v>177</v>
      </c>
      <c r="O25" s="120"/>
      <c r="P25" s="318" t="s">
        <v>177</v>
      </c>
      <c r="S25" s="124"/>
      <c r="T25" s="125"/>
      <c r="U25" s="125"/>
    </row>
    <row r="26" spans="1:22" s="110" customFormat="1" ht="31.5" customHeight="1">
      <c r="A26" s="353"/>
      <c r="B26" s="126" t="s">
        <v>83</v>
      </c>
      <c r="C26" s="145"/>
      <c r="D26" s="294"/>
      <c r="E26" s="122"/>
      <c r="F26" s="294"/>
      <c r="G26" s="122"/>
      <c r="H26" s="294"/>
      <c r="I26" s="122"/>
      <c r="J26" s="294"/>
      <c r="K26" s="122"/>
      <c r="L26" s="294"/>
      <c r="M26" s="122"/>
      <c r="N26" s="294"/>
      <c r="O26" s="145"/>
      <c r="P26" s="318"/>
      <c r="S26" s="125"/>
    </row>
    <row r="27" spans="1:22" s="110" customFormat="1" ht="31.5" customHeight="1">
      <c r="A27" s="353"/>
      <c r="B27" s="106" t="s">
        <v>92</v>
      </c>
      <c r="C27" s="113"/>
      <c r="D27" s="114" t="s">
        <v>88</v>
      </c>
      <c r="E27" s="113"/>
      <c r="F27" s="114" t="s">
        <v>88</v>
      </c>
      <c r="G27" s="113"/>
      <c r="H27" s="114" t="s">
        <v>88</v>
      </c>
      <c r="I27" s="113"/>
      <c r="J27" s="114" t="s">
        <v>88</v>
      </c>
      <c r="K27" s="113"/>
      <c r="L27" s="114" t="s">
        <v>88</v>
      </c>
      <c r="M27" s="115"/>
      <c r="N27" s="114" t="s">
        <v>88</v>
      </c>
      <c r="O27" s="115"/>
      <c r="P27" s="116" t="s">
        <v>88</v>
      </c>
    </row>
    <row r="28" spans="1:22" s="110" customFormat="1" ht="31.5" customHeight="1">
      <c r="A28" s="353"/>
      <c r="B28" s="123" t="s">
        <v>82</v>
      </c>
      <c r="C28" s="120"/>
      <c r="D28" s="348" t="s">
        <v>177</v>
      </c>
      <c r="E28" s="96"/>
      <c r="F28" s="294" t="s">
        <v>177</v>
      </c>
      <c r="G28" s="96"/>
      <c r="H28" s="294" t="s">
        <v>177</v>
      </c>
      <c r="I28" s="96"/>
      <c r="J28" s="294" t="s">
        <v>177</v>
      </c>
      <c r="K28" s="96"/>
      <c r="L28" s="294" t="s">
        <v>177</v>
      </c>
      <c r="M28" s="96"/>
      <c r="N28" s="294" t="s">
        <v>177</v>
      </c>
      <c r="O28" s="120"/>
      <c r="P28" s="318" t="s">
        <v>177</v>
      </c>
      <c r="S28" s="124"/>
      <c r="T28" s="127"/>
    </row>
    <row r="29" spans="1:22" s="110" customFormat="1" ht="31.5" customHeight="1">
      <c r="A29" s="353"/>
      <c r="B29" s="126" t="s">
        <v>83</v>
      </c>
      <c r="C29" s="145"/>
      <c r="D29" s="348"/>
      <c r="E29" s="122"/>
      <c r="F29" s="294"/>
      <c r="G29" s="122"/>
      <c r="H29" s="294"/>
      <c r="I29" s="122"/>
      <c r="J29" s="294"/>
      <c r="K29" s="122"/>
      <c r="L29" s="294"/>
      <c r="M29" s="122"/>
      <c r="N29" s="294"/>
      <c r="O29" s="145"/>
      <c r="P29" s="318"/>
    </row>
    <row r="30" spans="1:22" s="110" customFormat="1" ht="31.5" customHeight="1">
      <c r="A30" s="353"/>
      <c r="B30" s="106" t="s">
        <v>92</v>
      </c>
      <c r="C30" s="113"/>
      <c r="D30" s="114" t="s">
        <v>88</v>
      </c>
      <c r="E30" s="113"/>
      <c r="F30" s="114" t="s">
        <v>88</v>
      </c>
      <c r="G30" s="113"/>
      <c r="H30" s="114" t="s">
        <v>88</v>
      </c>
      <c r="I30" s="113"/>
      <c r="J30" s="114" t="s">
        <v>88</v>
      </c>
      <c r="K30" s="113"/>
      <c r="L30" s="114" t="s">
        <v>88</v>
      </c>
      <c r="M30" s="115"/>
      <c r="N30" s="114" t="s">
        <v>88</v>
      </c>
      <c r="O30" s="115"/>
      <c r="P30" s="116" t="s">
        <v>88</v>
      </c>
      <c r="S30" s="127"/>
      <c r="T30" s="127"/>
      <c r="U30" s="125"/>
    </row>
    <row r="31" spans="1:22" s="110" customFormat="1" ht="31.5" customHeight="1">
      <c r="A31" s="353"/>
      <c r="B31" s="123" t="s">
        <v>82</v>
      </c>
      <c r="C31" s="120"/>
      <c r="D31" s="294" t="s">
        <v>177</v>
      </c>
      <c r="E31" s="96"/>
      <c r="F31" s="294" t="s">
        <v>177</v>
      </c>
      <c r="G31" s="96"/>
      <c r="H31" s="294" t="s">
        <v>177</v>
      </c>
      <c r="I31" s="96"/>
      <c r="J31" s="294" t="s">
        <v>177</v>
      </c>
      <c r="K31" s="96"/>
      <c r="L31" s="294" t="s">
        <v>177</v>
      </c>
      <c r="M31" s="96"/>
      <c r="N31" s="294" t="s">
        <v>177</v>
      </c>
      <c r="O31" s="120"/>
      <c r="P31" s="318" t="s">
        <v>177</v>
      </c>
      <c r="S31" s="124"/>
      <c r="T31" s="125"/>
      <c r="U31" s="125"/>
    </row>
    <row r="32" spans="1:22" s="110" customFormat="1" ht="31.5" customHeight="1">
      <c r="A32" s="353"/>
      <c r="B32" s="126" t="s">
        <v>83</v>
      </c>
      <c r="C32" s="145"/>
      <c r="D32" s="294"/>
      <c r="E32" s="122"/>
      <c r="F32" s="294"/>
      <c r="G32" s="122"/>
      <c r="H32" s="294"/>
      <c r="I32" s="122"/>
      <c r="J32" s="294"/>
      <c r="K32" s="122"/>
      <c r="L32" s="294"/>
      <c r="M32" s="122"/>
      <c r="N32" s="294"/>
      <c r="O32" s="145"/>
      <c r="P32" s="318"/>
      <c r="S32" s="125"/>
      <c r="T32" s="128"/>
      <c r="U32" s="125"/>
    </row>
    <row r="33" spans="1:20" s="110" customFormat="1" ht="31.5" customHeight="1">
      <c r="A33" s="353"/>
      <c r="B33" s="106" t="s">
        <v>92</v>
      </c>
      <c r="C33" s="113"/>
      <c r="D33" s="114" t="s">
        <v>88</v>
      </c>
      <c r="E33" s="113"/>
      <c r="F33" s="114" t="s">
        <v>88</v>
      </c>
      <c r="G33" s="113"/>
      <c r="H33" s="114" t="s">
        <v>88</v>
      </c>
      <c r="I33" s="113"/>
      <c r="J33" s="114" t="s">
        <v>88</v>
      </c>
      <c r="K33" s="113"/>
      <c r="L33" s="114" t="s">
        <v>88</v>
      </c>
      <c r="M33" s="115"/>
      <c r="N33" s="114" t="s">
        <v>88</v>
      </c>
      <c r="O33" s="115"/>
      <c r="P33" s="116" t="s">
        <v>88</v>
      </c>
      <c r="S33" s="127"/>
      <c r="T33" s="127"/>
    </row>
    <row r="34" spans="1:20" s="110" customFormat="1" ht="31.5" customHeight="1">
      <c r="A34" s="353"/>
      <c r="B34" s="129" t="s">
        <v>82</v>
      </c>
      <c r="C34" s="120"/>
      <c r="D34" s="294" t="s">
        <v>177</v>
      </c>
      <c r="E34" s="96"/>
      <c r="F34" s="294" t="s">
        <v>177</v>
      </c>
      <c r="G34" s="96"/>
      <c r="H34" s="294" t="s">
        <v>177</v>
      </c>
      <c r="I34" s="96"/>
      <c r="J34" s="294" t="s">
        <v>177</v>
      </c>
      <c r="K34" s="96"/>
      <c r="L34" s="294" t="s">
        <v>177</v>
      </c>
      <c r="M34" s="96"/>
      <c r="N34" s="294" t="s">
        <v>177</v>
      </c>
      <c r="O34" s="120"/>
      <c r="P34" s="318" t="s">
        <v>177</v>
      </c>
      <c r="S34" s="124"/>
      <c r="T34" s="125"/>
    </row>
    <row r="35" spans="1:20" s="110" customFormat="1" ht="31.5" customHeight="1">
      <c r="A35" s="353"/>
      <c r="B35" s="130" t="s">
        <v>83</v>
      </c>
      <c r="C35" s="148"/>
      <c r="D35" s="294"/>
      <c r="E35" s="122"/>
      <c r="F35" s="294"/>
      <c r="G35" s="122"/>
      <c r="H35" s="294"/>
      <c r="I35" s="122"/>
      <c r="J35" s="294"/>
      <c r="K35" s="122"/>
      <c r="L35" s="294"/>
      <c r="M35" s="122"/>
      <c r="N35" s="294"/>
      <c r="O35" s="148"/>
      <c r="P35" s="318"/>
      <c r="S35" s="125"/>
      <c r="T35" s="128"/>
    </row>
    <row r="36" spans="1:20" s="110" customFormat="1" ht="31.5" customHeight="1">
      <c r="A36" s="353"/>
      <c r="B36" s="126" t="s">
        <v>92</v>
      </c>
      <c r="C36" s="113"/>
      <c r="D36" s="132" t="s">
        <v>88</v>
      </c>
      <c r="E36" s="131"/>
      <c r="F36" s="132" t="s">
        <v>88</v>
      </c>
      <c r="G36" s="131"/>
      <c r="H36" s="132" t="s">
        <v>88</v>
      </c>
      <c r="I36" s="131"/>
      <c r="J36" s="132" t="s">
        <v>88</v>
      </c>
      <c r="K36" s="131"/>
      <c r="L36" s="132" t="s">
        <v>88</v>
      </c>
      <c r="M36" s="133"/>
      <c r="N36" s="132" t="s">
        <v>88</v>
      </c>
      <c r="O36" s="115"/>
      <c r="P36" s="134" t="s">
        <v>88</v>
      </c>
      <c r="S36" s="127"/>
      <c r="T36" s="127"/>
    </row>
    <row r="37" spans="1:20" s="110" customFormat="1">
      <c r="A37" s="353"/>
      <c r="B37" s="123" t="s">
        <v>82</v>
      </c>
      <c r="C37" s="120"/>
      <c r="D37" s="294" t="s">
        <v>177</v>
      </c>
      <c r="E37" s="96"/>
      <c r="F37" s="294" t="s">
        <v>177</v>
      </c>
      <c r="G37" s="96"/>
      <c r="H37" s="294" t="s">
        <v>177</v>
      </c>
      <c r="I37" s="96"/>
      <c r="J37" s="294" t="s">
        <v>177</v>
      </c>
      <c r="K37" s="96"/>
      <c r="L37" s="294" t="s">
        <v>177</v>
      </c>
      <c r="M37" s="96"/>
      <c r="N37" s="294" t="s">
        <v>177</v>
      </c>
      <c r="O37" s="120"/>
      <c r="P37" s="318" t="s">
        <v>177</v>
      </c>
      <c r="S37" s="124"/>
      <c r="T37" s="125"/>
    </row>
    <row r="38" spans="1:20" s="110" customFormat="1" ht="29.25" thickBot="1">
      <c r="A38" s="354"/>
      <c r="B38" s="135" t="s">
        <v>83</v>
      </c>
      <c r="C38" s="148"/>
      <c r="D38" s="355"/>
      <c r="E38" s="122"/>
      <c r="F38" s="356"/>
      <c r="G38" s="122"/>
      <c r="H38" s="356"/>
      <c r="I38" s="122"/>
      <c r="J38" s="356"/>
      <c r="K38" s="122"/>
      <c r="L38" s="356"/>
      <c r="M38" s="122"/>
      <c r="N38" s="356"/>
      <c r="O38" s="145"/>
      <c r="P38" s="357"/>
      <c r="S38" s="125"/>
      <c r="T38" s="128"/>
    </row>
    <row r="39" spans="1:20">
      <c r="A39" s="99" t="s">
        <v>100</v>
      </c>
      <c r="B39" s="137" t="s">
        <v>98</v>
      </c>
      <c r="C39" s="146" t="s">
        <v>178</v>
      </c>
      <c r="D39" s="281" t="s">
        <v>99</v>
      </c>
      <c r="E39" s="281"/>
      <c r="F39" s="138" t="s">
        <v>211</v>
      </c>
      <c r="G39" s="147"/>
      <c r="I39" s="147"/>
      <c r="K39" s="147"/>
      <c r="M39" s="147"/>
      <c r="O39" s="147"/>
      <c r="P39" s="100"/>
    </row>
    <row r="40" spans="1:20" ht="36.75" customHeight="1">
      <c r="A40" s="101"/>
      <c r="B40" s="102"/>
      <c r="C40" s="282" t="s">
        <v>135</v>
      </c>
      <c r="D40" s="283"/>
      <c r="E40" s="283"/>
      <c r="F40" s="284" t="s">
        <v>189</v>
      </c>
      <c r="G40" s="285"/>
      <c r="H40" s="282" t="s">
        <v>136</v>
      </c>
      <c r="I40" s="283"/>
      <c r="J40" s="103"/>
      <c r="K40" s="104"/>
      <c r="L40" s="102"/>
      <c r="M40" s="102"/>
      <c r="N40" s="102"/>
      <c r="O40" s="102"/>
      <c r="P40" s="105"/>
    </row>
    <row r="41" spans="1:20" ht="90.75" customHeight="1">
      <c r="A41" s="376" t="s">
        <v>205</v>
      </c>
      <c r="B41" s="377"/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8"/>
    </row>
    <row r="42" spans="1:20" ht="90.75" customHeight="1">
      <c r="A42" s="379"/>
      <c r="B42" s="380"/>
      <c r="C42" s="380"/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1"/>
    </row>
    <row r="43" spans="1:20" ht="36.75" customHeight="1">
      <c r="A43" s="340" t="s">
        <v>137</v>
      </c>
      <c r="B43" s="345" t="s">
        <v>138</v>
      </c>
      <c r="C43" s="346"/>
      <c r="D43" s="347" t="s">
        <v>227</v>
      </c>
      <c r="E43" s="347"/>
      <c r="F43" s="347"/>
      <c r="G43" s="382"/>
      <c r="H43" s="337"/>
      <c r="I43" s="337"/>
      <c r="J43" s="337"/>
      <c r="K43" s="337"/>
      <c r="L43" s="337"/>
      <c r="M43" s="337"/>
      <c r="N43" s="337"/>
      <c r="O43" s="337"/>
      <c r="P43" s="383"/>
    </row>
    <row r="44" spans="1:20" ht="36.75" customHeight="1">
      <c r="A44" s="340"/>
      <c r="B44" s="332" t="s">
        <v>139</v>
      </c>
      <c r="C44" s="333"/>
      <c r="D44" s="298" t="s">
        <v>228</v>
      </c>
      <c r="E44" s="298"/>
      <c r="F44" s="298"/>
      <c r="G44" s="298" t="s">
        <v>4</v>
      </c>
      <c r="H44" s="298"/>
      <c r="I44" s="298"/>
      <c r="J44" s="298"/>
      <c r="K44" s="298"/>
      <c r="L44" s="298"/>
      <c r="M44" s="298"/>
      <c r="N44" s="298"/>
      <c r="O44" s="298"/>
      <c r="P44" s="299"/>
    </row>
    <row r="45" spans="1:20" ht="36.75" customHeight="1">
      <c r="A45" s="341"/>
      <c r="B45" s="334"/>
      <c r="C45" s="335"/>
      <c r="D45" s="298"/>
      <c r="E45" s="298"/>
      <c r="F45" s="298"/>
      <c r="G45" s="338" t="s">
        <v>140</v>
      </c>
      <c r="H45" s="338"/>
      <c r="I45" s="298"/>
      <c r="J45" s="298"/>
      <c r="K45" s="298"/>
      <c r="L45" s="338" t="s">
        <v>204</v>
      </c>
      <c r="M45" s="338"/>
      <c r="N45" s="298"/>
      <c r="O45" s="298"/>
      <c r="P45" s="299"/>
    </row>
    <row r="46" spans="1:20" ht="36.75" customHeight="1">
      <c r="A46" s="339" t="s">
        <v>141</v>
      </c>
      <c r="B46" s="384" t="s">
        <v>142</v>
      </c>
      <c r="C46" s="385"/>
      <c r="D46" s="284" t="s">
        <v>229</v>
      </c>
      <c r="E46" s="284"/>
      <c r="F46" s="284"/>
      <c r="G46" s="384" t="s">
        <v>143</v>
      </c>
      <c r="H46" s="385"/>
      <c r="I46" s="505" t="s">
        <v>230</v>
      </c>
      <c r="J46" s="284"/>
      <c r="K46" s="284"/>
      <c r="L46" s="284"/>
      <c r="M46" s="284"/>
      <c r="N46" s="284"/>
      <c r="O46" s="284"/>
      <c r="P46" s="506"/>
    </row>
    <row r="47" spans="1:20" ht="36.75" customHeight="1">
      <c r="A47" s="340"/>
      <c r="B47" s="332" t="s">
        <v>90</v>
      </c>
      <c r="C47" s="333"/>
      <c r="D47" s="298" t="s">
        <v>228</v>
      </c>
      <c r="E47" s="298"/>
      <c r="F47" s="298"/>
      <c r="G47" s="338" t="s">
        <v>4</v>
      </c>
      <c r="H47" s="338"/>
      <c r="I47" s="298"/>
      <c r="J47" s="298"/>
      <c r="K47" s="298"/>
      <c r="L47" s="298"/>
      <c r="M47" s="298"/>
      <c r="N47" s="298"/>
      <c r="O47" s="298"/>
      <c r="P47" s="299"/>
    </row>
    <row r="48" spans="1:20" ht="36.75" customHeight="1">
      <c r="A48" s="341"/>
      <c r="B48" s="334"/>
      <c r="C48" s="335"/>
      <c r="D48" s="298"/>
      <c r="E48" s="298"/>
      <c r="F48" s="298"/>
      <c r="G48" s="338" t="s">
        <v>144</v>
      </c>
      <c r="H48" s="338"/>
      <c r="I48" s="342"/>
      <c r="J48" s="343"/>
      <c r="K48" s="343"/>
      <c r="L48" s="343"/>
      <c r="M48" s="343"/>
      <c r="N48" s="343"/>
      <c r="O48" s="343"/>
      <c r="P48" s="344"/>
    </row>
    <row r="49" spans="1:16">
      <c r="A49" s="324" t="s">
        <v>84</v>
      </c>
      <c r="B49" s="361"/>
      <c r="C49" s="362"/>
      <c r="D49" s="362"/>
      <c r="E49" s="362"/>
      <c r="F49" s="362"/>
      <c r="G49" s="363"/>
      <c r="H49" s="326" t="s">
        <v>91</v>
      </c>
      <c r="I49" s="93" t="s">
        <v>64</v>
      </c>
      <c r="J49" s="300">
        <f>'02.アセスメント票'!F3</f>
        <v>0</v>
      </c>
      <c r="K49" s="301"/>
      <c r="L49" s="301"/>
      <c r="M49" s="301"/>
      <c r="N49" s="301"/>
      <c r="O49" s="301"/>
      <c r="P49" s="330"/>
    </row>
    <row r="50" spans="1:16">
      <c r="A50" s="324"/>
      <c r="B50" s="364"/>
      <c r="C50" s="365"/>
      <c r="D50" s="365"/>
      <c r="E50" s="365"/>
      <c r="F50" s="365"/>
      <c r="G50" s="366"/>
      <c r="H50" s="326"/>
      <c r="I50" s="93" t="s">
        <v>4</v>
      </c>
      <c r="J50" s="300">
        <f>'02.アセスメント票'!H3</f>
        <v>0</v>
      </c>
      <c r="K50" s="301"/>
      <c r="L50" s="301"/>
      <c r="M50" s="301"/>
      <c r="N50" s="301"/>
      <c r="O50" s="301"/>
      <c r="P50" s="330"/>
    </row>
    <row r="51" spans="1:16" ht="29.25" thickBot="1">
      <c r="A51" s="360"/>
      <c r="B51" s="367"/>
      <c r="C51" s="368"/>
      <c r="D51" s="368"/>
      <c r="E51" s="368"/>
      <c r="F51" s="368"/>
      <c r="G51" s="369"/>
      <c r="H51" s="370"/>
      <c r="I51" s="98" t="s">
        <v>6</v>
      </c>
      <c r="J51" s="371"/>
      <c r="K51" s="372"/>
      <c r="L51" s="372"/>
      <c r="M51" s="372"/>
      <c r="N51" s="372"/>
      <c r="O51" s="372"/>
      <c r="P51" s="373"/>
    </row>
  </sheetData>
  <mergeCells count="136">
    <mergeCell ref="A49:A51"/>
    <mergeCell ref="B49:G51"/>
    <mergeCell ref="H49:H51"/>
    <mergeCell ref="J49:P49"/>
    <mergeCell ref="J50:P50"/>
    <mergeCell ref="J51:P51"/>
    <mergeCell ref="A1:F1"/>
    <mergeCell ref="A19:B19"/>
    <mergeCell ref="P31:P32"/>
    <mergeCell ref="P34:P35"/>
    <mergeCell ref="N31:N32"/>
    <mergeCell ref="L31:L32"/>
    <mergeCell ref="L34:L35"/>
    <mergeCell ref="J34:J35"/>
    <mergeCell ref="N34:N35"/>
    <mergeCell ref="A41:P42"/>
    <mergeCell ref="G43:P43"/>
    <mergeCell ref="I45:K45"/>
    <mergeCell ref="L45:M45"/>
    <mergeCell ref="N45:P45"/>
    <mergeCell ref="B46:C46"/>
    <mergeCell ref="D46:F46"/>
    <mergeCell ref="G46:H46"/>
    <mergeCell ref="I46:P46"/>
    <mergeCell ref="T6:U6"/>
    <mergeCell ref="T8:U8"/>
    <mergeCell ref="Q9:V16"/>
    <mergeCell ref="A20:A38"/>
    <mergeCell ref="D37:D38"/>
    <mergeCell ref="F37:F38"/>
    <mergeCell ref="H37:H38"/>
    <mergeCell ref="J37:J38"/>
    <mergeCell ref="L37:L38"/>
    <mergeCell ref="N37:N38"/>
    <mergeCell ref="P37:P38"/>
    <mergeCell ref="E20:F20"/>
    <mergeCell ref="G20:H20"/>
    <mergeCell ref="I20:J20"/>
    <mergeCell ref="K20:L20"/>
    <mergeCell ref="M20:N20"/>
    <mergeCell ref="P22:P23"/>
    <mergeCell ref="D31:D32"/>
    <mergeCell ref="D34:D35"/>
    <mergeCell ref="F34:F35"/>
    <mergeCell ref="F31:F32"/>
    <mergeCell ref="P28:P29"/>
    <mergeCell ref="H31:H32"/>
    <mergeCell ref="J31:J32"/>
    <mergeCell ref="B47:C48"/>
    <mergeCell ref="D47:F48"/>
    <mergeCell ref="G47:H47"/>
    <mergeCell ref="I47:P47"/>
    <mergeCell ref="G48:H48"/>
    <mergeCell ref="A46:A48"/>
    <mergeCell ref="I48:J48"/>
    <mergeCell ref="K48:P48"/>
    <mergeCell ref="N10:P10"/>
    <mergeCell ref="A43:A45"/>
    <mergeCell ref="B43:C43"/>
    <mergeCell ref="D43:F43"/>
    <mergeCell ref="B44:C45"/>
    <mergeCell ref="D44:F45"/>
    <mergeCell ref="G44:H44"/>
    <mergeCell ref="I44:P44"/>
    <mergeCell ref="G45:H45"/>
    <mergeCell ref="D25:D26"/>
    <mergeCell ref="D28:D29"/>
    <mergeCell ref="H34:H35"/>
    <mergeCell ref="L28:L29"/>
    <mergeCell ref="F28:F29"/>
    <mergeCell ref="N25:N26"/>
    <mergeCell ref="N28:N29"/>
    <mergeCell ref="A17:B17"/>
    <mergeCell ref="A18:B18"/>
    <mergeCell ref="K8:P8"/>
    <mergeCell ref="C10:F10"/>
    <mergeCell ref="C11:F11"/>
    <mergeCell ref="H10:I10"/>
    <mergeCell ref="H11:I11"/>
    <mergeCell ref="N11:P11"/>
    <mergeCell ref="C12:E12"/>
    <mergeCell ref="C13:E13"/>
    <mergeCell ref="C16:E16"/>
    <mergeCell ref="A14:B14"/>
    <mergeCell ref="A15:B15"/>
    <mergeCell ref="C14:E14"/>
    <mergeCell ref="C15:E15"/>
    <mergeCell ref="F14:P14"/>
    <mergeCell ref="F15:P15"/>
    <mergeCell ref="A3:B3"/>
    <mergeCell ref="A4:B4"/>
    <mergeCell ref="H28:H29"/>
    <mergeCell ref="J28:J29"/>
    <mergeCell ref="F25:F26"/>
    <mergeCell ref="H25:H26"/>
    <mergeCell ref="J25:J26"/>
    <mergeCell ref="L25:L26"/>
    <mergeCell ref="D22:D23"/>
    <mergeCell ref="F22:F23"/>
    <mergeCell ref="H22:H23"/>
    <mergeCell ref="J22:J23"/>
    <mergeCell ref="C6:I6"/>
    <mergeCell ref="C7:I7"/>
    <mergeCell ref="A12:B12"/>
    <mergeCell ref="A13:B13"/>
    <mergeCell ref="A16:B16"/>
    <mergeCell ref="G19:J19"/>
    <mergeCell ref="C9:P9"/>
    <mergeCell ref="P25:P26"/>
    <mergeCell ref="K6:L6"/>
    <mergeCell ref="N6:P6"/>
    <mergeCell ref="A6:A9"/>
    <mergeCell ref="A10:A11"/>
    <mergeCell ref="G1:H1"/>
    <mergeCell ref="F13:P13"/>
    <mergeCell ref="F16:P16"/>
    <mergeCell ref="N22:N23"/>
    <mergeCell ref="O20:P20"/>
    <mergeCell ref="L22:L23"/>
    <mergeCell ref="C8:I8"/>
    <mergeCell ref="K7:P7"/>
    <mergeCell ref="K10:L10"/>
    <mergeCell ref="K11:L11"/>
    <mergeCell ref="C18:H18"/>
    <mergeCell ref="F12:G12"/>
    <mergeCell ref="H12:J12"/>
    <mergeCell ref="K12:L12"/>
    <mergeCell ref="D39:E39"/>
    <mergeCell ref="C40:E40"/>
    <mergeCell ref="F40:G40"/>
    <mergeCell ref="H40:I40"/>
    <mergeCell ref="C20:D20"/>
    <mergeCell ref="O17:P17"/>
    <mergeCell ref="I17:M17"/>
    <mergeCell ref="C17:G17"/>
    <mergeCell ref="O19:P19"/>
  </mergeCells>
  <phoneticPr fontId="1"/>
  <hyperlinks>
    <hyperlink ref="R21:U21" r:id="rId1" display="https://www.vertex42.com/calendars/" xr:uid="{C09FCD27-B79C-4D5D-9D5E-1747C8CE222B}"/>
    <hyperlink ref="R20:U20" r:id="rId2" display="CALENDAR TEMPLATES by Vertex42.com" xr:uid="{9AF2BEC5-6647-4D7F-9098-76266D67A16B}"/>
  </hyperlinks>
  <pageMargins left="0.7" right="0.7" top="0.75" bottom="0.75" header="0.3" footer="0.3"/>
  <pageSetup paperSize="9" scale="45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6" name="Check Box 39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7" name="Check Box 40">
              <controlPr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11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8" name="Check Box 41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390525</xdr:rowOff>
                  </from>
                  <to>
                    <xdr:col>12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9" name="Check Box 42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0" name="Check Box 43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390525</xdr:rowOff>
                  </from>
                  <to>
                    <xdr:col>14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1" name="Check Box 44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390525</xdr:rowOff>
                  </from>
                  <to>
                    <xdr:col>15</xdr:col>
                    <xdr:colOff>19050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2" name="Check Box 4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390525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showZeros="0" view="pageBreakPreview" topLeftCell="A13" zoomScale="55" zoomScaleNormal="70" zoomScaleSheetLayoutView="55" workbookViewId="0">
      <selection activeCell="C23" sqref="C23:H23"/>
    </sheetView>
  </sheetViews>
  <sheetFormatPr defaultColWidth="9" defaultRowHeight="19.5"/>
  <cols>
    <col min="1" max="1" width="10.125" style="1" customWidth="1"/>
    <col min="2" max="2" width="28.5" style="2" customWidth="1"/>
    <col min="3" max="3" width="6" style="2" customWidth="1"/>
    <col min="4" max="4" width="31.75" style="1" customWidth="1"/>
    <col min="5" max="5" width="24.75" style="1" customWidth="1"/>
    <col min="6" max="6" width="29.625" style="1" customWidth="1"/>
    <col min="7" max="7" width="25.25" style="1" customWidth="1"/>
    <col min="8" max="8" width="30.25" style="1" customWidth="1"/>
    <col min="9" max="9" width="14.5" style="1" customWidth="1"/>
    <col min="10" max="10" width="9.375" style="1" customWidth="1"/>
    <col min="11" max="16384" width="9" style="1"/>
  </cols>
  <sheetData>
    <row r="1" spans="1:14" ht="31.5" customHeight="1" thickBot="1">
      <c r="A1" s="271" t="s">
        <v>113</v>
      </c>
      <c r="B1" s="271"/>
      <c r="C1" s="271"/>
      <c r="D1" s="271"/>
      <c r="E1" s="271"/>
      <c r="F1" s="271"/>
      <c r="G1" s="271"/>
      <c r="H1" s="271"/>
    </row>
    <row r="2" spans="1:14" ht="29.25" thickBot="1">
      <c r="B2" s="56">
        <f>'01.新規申請書'!$G$3</f>
        <v>0</v>
      </c>
    </row>
    <row r="3" spans="1:14" ht="54" customHeight="1">
      <c r="A3" s="57" t="s">
        <v>114</v>
      </c>
      <c r="B3" s="71"/>
      <c r="C3" s="272">
        <f>'03.【新規用】スケジュール表'!J49</f>
        <v>0</v>
      </c>
      <c r="D3" s="274"/>
      <c r="E3" s="273"/>
      <c r="F3" s="272">
        <f>'03.【新規用】スケジュール表'!J50</f>
        <v>0</v>
      </c>
      <c r="G3" s="274"/>
      <c r="H3" s="444"/>
    </row>
    <row r="4" spans="1:14" ht="31.5" customHeight="1">
      <c r="A4" s="59" t="s">
        <v>3</v>
      </c>
      <c r="B4" s="411">
        <f>'01.新規申請書'!D10</f>
        <v>0</v>
      </c>
      <c r="C4" s="412"/>
      <c r="D4" s="412"/>
      <c r="E4" s="413"/>
      <c r="F4" s="205">
        <f>'01.新規申請書'!F10</f>
        <v>0</v>
      </c>
      <c r="G4" s="206"/>
      <c r="H4" s="389"/>
    </row>
    <row r="5" spans="1:14" ht="45" customHeight="1">
      <c r="A5" s="60" t="s">
        <v>4</v>
      </c>
      <c r="B5" s="414">
        <f>'01.新規申請書'!D12</f>
        <v>0</v>
      </c>
      <c r="C5" s="415"/>
      <c r="D5" s="415"/>
      <c r="E5" s="416"/>
      <c r="F5" s="390"/>
      <c r="G5" s="391"/>
      <c r="H5" s="392"/>
      <c r="N5" s="52"/>
    </row>
    <row r="6" spans="1:14" ht="33.75" customHeight="1">
      <c r="A6" s="58" t="s">
        <v>5</v>
      </c>
      <c r="B6" s="214">
        <f>'01.新規申請書'!F13</f>
        <v>0</v>
      </c>
      <c r="C6" s="256"/>
      <c r="D6" s="256"/>
      <c r="E6" s="257"/>
      <c r="F6" s="176"/>
      <c r="G6" s="213"/>
      <c r="H6" s="177"/>
    </row>
    <row r="7" spans="1:14" ht="66.75" customHeight="1" thickBot="1">
      <c r="A7" s="79" t="s">
        <v>164</v>
      </c>
      <c r="B7" s="80" t="s">
        <v>209</v>
      </c>
      <c r="C7" s="417"/>
      <c r="D7" s="418"/>
      <c r="E7" s="419"/>
      <c r="F7" s="420"/>
      <c r="G7" s="421"/>
      <c r="H7" s="81" t="s">
        <v>165</v>
      </c>
    </row>
    <row r="8" spans="1:14" ht="51.75" customHeight="1">
      <c r="A8" s="459" t="s">
        <v>167</v>
      </c>
      <c r="B8" s="82" t="s">
        <v>166</v>
      </c>
      <c r="C8" s="393" t="s">
        <v>48</v>
      </c>
      <c r="D8" s="394"/>
      <c r="E8" s="395"/>
      <c r="F8" s="422" t="str">
        <f>IF(C8="変更なし","※緊急連絡先として機能することを確認済","")</f>
        <v/>
      </c>
      <c r="G8" s="423"/>
      <c r="H8" s="424"/>
      <c r="N8" s="52"/>
    </row>
    <row r="9" spans="1:14" s="3" customFormat="1" ht="31.5" customHeight="1">
      <c r="A9" s="460"/>
      <c r="B9" s="184" t="s">
        <v>168</v>
      </c>
      <c r="C9" s="426"/>
      <c r="D9" s="427"/>
      <c r="E9" s="428"/>
      <c r="F9" s="184" t="s">
        <v>5</v>
      </c>
      <c r="G9" s="19" t="s">
        <v>38</v>
      </c>
      <c r="H9" s="83"/>
    </row>
    <row r="10" spans="1:14" s="3" customFormat="1" ht="33.75" customHeight="1">
      <c r="A10" s="460"/>
      <c r="B10" s="190"/>
      <c r="C10" s="429"/>
      <c r="D10" s="430"/>
      <c r="E10" s="431"/>
      <c r="F10" s="191"/>
      <c r="G10" s="399"/>
      <c r="H10" s="400"/>
    </row>
    <row r="11" spans="1:14" s="3" customFormat="1" ht="46.5" customHeight="1">
      <c r="A11" s="460"/>
      <c r="B11" s="190"/>
      <c r="C11" s="432"/>
      <c r="D11" s="433"/>
      <c r="E11" s="434"/>
      <c r="F11" s="17" t="s">
        <v>112</v>
      </c>
      <c r="G11" s="176"/>
      <c r="H11" s="177"/>
    </row>
    <row r="12" spans="1:14" s="3" customFormat="1" ht="54.75" customHeight="1">
      <c r="A12" s="460"/>
      <c r="B12" s="191"/>
      <c r="C12" s="435"/>
      <c r="D12" s="436"/>
      <c r="E12" s="437"/>
      <c r="F12" s="5" t="s">
        <v>6</v>
      </c>
      <c r="G12" s="176"/>
      <c r="H12" s="177"/>
    </row>
    <row r="13" spans="1:14" s="3" customFormat="1" ht="31.5" customHeight="1">
      <c r="A13" s="460"/>
      <c r="B13" s="184" t="s">
        <v>169</v>
      </c>
      <c r="C13" s="438"/>
      <c r="D13" s="439"/>
      <c r="E13" s="440"/>
      <c r="F13" s="184" t="s">
        <v>5</v>
      </c>
      <c r="G13" s="19" t="s">
        <v>38</v>
      </c>
      <c r="H13" s="83"/>
    </row>
    <row r="14" spans="1:14" s="3" customFormat="1" ht="39.75" customHeight="1">
      <c r="A14" s="460"/>
      <c r="B14" s="190"/>
      <c r="C14" s="429"/>
      <c r="D14" s="430"/>
      <c r="E14" s="431"/>
      <c r="F14" s="191"/>
      <c r="G14" s="399"/>
      <c r="H14" s="400"/>
    </row>
    <row r="15" spans="1:14" s="3" customFormat="1" ht="46.5" customHeight="1">
      <c r="A15" s="460"/>
      <c r="B15" s="190"/>
      <c r="C15" s="432"/>
      <c r="D15" s="433"/>
      <c r="E15" s="434"/>
      <c r="F15" s="17" t="s">
        <v>112</v>
      </c>
      <c r="G15" s="176"/>
      <c r="H15" s="177"/>
    </row>
    <row r="16" spans="1:14" s="3" customFormat="1" ht="55.5" customHeight="1" thickBot="1">
      <c r="A16" s="461"/>
      <c r="B16" s="425"/>
      <c r="C16" s="456"/>
      <c r="D16" s="457"/>
      <c r="E16" s="458"/>
      <c r="F16" s="9" t="s">
        <v>6</v>
      </c>
      <c r="G16" s="218"/>
      <c r="H16" s="219"/>
    </row>
    <row r="17" spans="1:8" ht="51.75" customHeight="1">
      <c r="A17" s="445" t="s">
        <v>65</v>
      </c>
      <c r="B17" s="27" t="s">
        <v>115</v>
      </c>
      <c r="C17" s="272" t="s">
        <v>48</v>
      </c>
      <c r="D17" s="274"/>
      <c r="E17" s="273"/>
      <c r="F17" s="408" t="str">
        <f>IF(C17="変更あり","以下、変更点を記入してください","")</f>
        <v/>
      </c>
      <c r="G17" s="409"/>
      <c r="H17" s="410"/>
    </row>
    <row r="18" spans="1:8" ht="37.5" customHeight="1">
      <c r="A18" s="446"/>
      <c r="B18" s="5" t="s">
        <v>41</v>
      </c>
      <c r="C18" s="214" t="s">
        <v>48</v>
      </c>
      <c r="D18" s="256"/>
      <c r="E18" s="256"/>
      <c r="F18" s="256"/>
      <c r="G18" s="256"/>
      <c r="H18" s="257"/>
    </row>
    <row r="19" spans="1:8" ht="35.25" customHeight="1">
      <c r="A19" s="446"/>
      <c r="B19" s="5" t="s">
        <v>42</v>
      </c>
      <c r="C19" s="262" t="s">
        <v>48</v>
      </c>
      <c r="D19" s="263"/>
      <c r="E19" s="72" t="s">
        <v>62</v>
      </c>
      <c r="F19" s="38" t="s">
        <v>70</v>
      </c>
      <c r="G19" s="35" t="s">
        <v>71</v>
      </c>
      <c r="H19" s="36" t="s">
        <v>72</v>
      </c>
    </row>
    <row r="20" spans="1:8" ht="35.25" customHeight="1">
      <c r="A20" s="446"/>
      <c r="B20" s="5" t="s">
        <v>63</v>
      </c>
      <c r="C20" s="262" t="s">
        <v>48</v>
      </c>
      <c r="D20" s="404"/>
      <c r="E20" s="404"/>
      <c r="F20" s="404"/>
      <c r="G20" s="404"/>
      <c r="H20" s="405"/>
    </row>
    <row r="21" spans="1:8" ht="35.25" customHeight="1" thickBot="1">
      <c r="A21" s="447"/>
      <c r="B21" s="9" t="s">
        <v>43</v>
      </c>
      <c r="C21" s="406" t="s">
        <v>48</v>
      </c>
      <c r="D21" s="407"/>
      <c r="E21" s="406" t="s">
        <v>213</v>
      </c>
      <c r="F21" s="407"/>
      <c r="G21" s="406" t="s">
        <v>213</v>
      </c>
      <c r="H21" s="454"/>
    </row>
    <row r="22" spans="1:8" ht="45" customHeight="1">
      <c r="A22" s="445" t="s">
        <v>66</v>
      </c>
      <c r="B22" s="27" t="s">
        <v>116</v>
      </c>
      <c r="C22" s="272" t="s">
        <v>48</v>
      </c>
      <c r="D22" s="274"/>
      <c r="E22" s="273"/>
      <c r="F22" s="408" t="str">
        <f>IF(C22="変更あり","以下、変更点を記入してください","")</f>
        <v/>
      </c>
      <c r="G22" s="409"/>
      <c r="H22" s="410"/>
    </row>
    <row r="23" spans="1:8" ht="35.25" customHeight="1">
      <c r="A23" s="446"/>
      <c r="B23" s="18" t="s">
        <v>44</v>
      </c>
      <c r="C23" s="214" t="s">
        <v>48</v>
      </c>
      <c r="D23" s="256"/>
      <c r="E23" s="256"/>
      <c r="F23" s="256"/>
      <c r="G23" s="256"/>
      <c r="H23" s="215"/>
    </row>
    <row r="24" spans="1:8" ht="27" customHeight="1">
      <c r="A24" s="446"/>
      <c r="B24" s="258" t="s">
        <v>73</v>
      </c>
      <c r="C24" s="214" t="s">
        <v>45</v>
      </c>
      <c r="D24" s="256"/>
      <c r="E24" s="256"/>
      <c r="F24" s="256"/>
      <c r="G24" s="256"/>
      <c r="H24" s="215"/>
    </row>
    <row r="25" spans="1:8" ht="52.5" customHeight="1">
      <c r="A25" s="446"/>
      <c r="B25" s="259"/>
      <c r="C25" s="462" t="s">
        <v>74</v>
      </c>
      <c r="D25" s="73" t="s">
        <v>106</v>
      </c>
      <c r="E25" s="474"/>
      <c r="F25" s="475"/>
      <c r="G25" s="475"/>
      <c r="H25" s="476"/>
    </row>
    <row r="26" spans="1:8" ht="37.5" customHeight="1">
      <c r="A26" s="446"/>
      <c r="B26" s="259"/>
      <c r="C26" s="473"/>
      <c r="D26" s="401"/>
      <c r="E26" s="402"/>
      <c r="F26" s="402"/>
      <c r="G26" s="402"/>
      <c r="H26" s="403"/>
    </row>
    <row r="27" spans="1:8" ht="37.5" customHeight="1">
      <c r="A27" s="446"/>
      <c r="B27" s="259"/>
      <c r="C27" s="35" t="s">
        <v>74</v>
      </c>
      <c r="D27" s="214" t="s">
        <v>107</v>
      </c>
      <c r="E27" s="256"/>
      <c r="F27" s="256"/>
      <c r="G27" s="256"/>
      <c r="H27" s="215"/>
    </row>
    <row r="28" spans="1:8" ht="37.5" customHeight="1">
      <c r="A28" s="446"/>
      <c r="B28" s="277"/>
      <c r="C28" s="35" t="s">
        <v>74</v>
      </c>
      <c r="D28" s="45" t="s">
        <v>188</v>
      </c>
      <c r="E28" s="477"/>
      <c r="F28" s="478"/>
      <c r="G28" s="478"/>
      <c r="H28" s="479"/>
    </row>
    <row r="29" spans="1:8" ht="21" customHeight="1">
      <c r="A29" s="446"/>
      <c r="B29" s="184" t="s">
        <v>46</v>
      </c>
      <c r="C29" s="467" t="s">
        <v>48</v>
      </c>
      <c r="D29" s="468"/>
      <c r="E29" s="462" t="s">
        <v>69</v>
      </c>
      <c r="F29" s="74" t="s">
        <v>47</v>
      </c>
      <c r="G29" s="176" t="s">
        <v>48</v>
      </c>
      <c r="H29" s="177"/>
    </row>
    <row r="30" spans="1:8" ht="21" customHeight="1">
      <c r="A30" s="446"/>
      <c r="B30" s="190"/>
      <c r="C30" s="469"/>
      <c r="D30" s="470"/>
      <c r="E30" s="463"/>
      <c r="F30" s="44" t="s">
        <v>49</v>
      </c>
      <c r="G30" s="176" t="s">
        <v>48</v>
      </c>
      <c r="H30" s="177"/>
    </row>
    <row r="31" spans="1:8" ht="21" customHeight="1" thickBot="1">
      <c r="A31" s="447"/>
      <c r="B31" s="425"/>
      <c r="C31" s="471"/>
      <c r="D31" s="472"/>
      <c r="E31" s="464"/>
      <c r="F31" s="43" t="s">
        <v>50</v>
      </c>
      <c r="G31" s="43"/>
      <c r="H31" s="67" t="s">
        <v>51</v>
      </c>
    </row>
    <row r="32" spans="1:8" ht="51.75" customHeight="1">
      <c r="A32" s="445" t="s">
        <v>67</v>
      </c>
      <c r="B32" s="27" t="s">
        <v>117</v>
      </c>
      <c r="C32" s="272" t="s">
        <v>48</v>
      </c>
      <c r="D32" s="274"/>
      <c r="E32" s="273"/>
      <c r="F32" s="408" t="str">
        <f>IF(C32="変更あり","以下、変更点を記入してください","")</f>
        <v/>
      </c>
      <c r="G32" s="409"/>
      <c r="H32" s="410"/>
    </row>
    <row r="33" spans="1:11" ht="46.5" customHeight="1">
      <c r="A33" s="446"/>
      <c r="B33" s="184" t="s">
        <v>52</v>
      </c>
      <c r="C33" s="176"/>
      <c r="D33" s="247"/>
      <c r="E33" s="46"/>
      <c r="F33" s="75" t="e">
        <f>D33/(E33*E33)</f>
        <v>#DIV/0!</v>
      </c>
      <c r="G33" s="76"/>
      <c r="H33" s="77"/>
      <c r="I33" s="3"/>
      <c r="K33" s="2"/>
    </row>
    <row r="34" spans="1:11" ht="21.75" customHeight="1">
      <c r="A34" s="446"/>
      <c r="B34" s="191"/>
      <c r="C34" s="37" t="s">
        <v>74</v>
      </c>
      <c r="D34" s="40" t="s">
        <v>61</v>
      </c>
      <c r="E34" s="37"/>
      <c r="F34" s="76"/>
      <c r="G34" s="78"/>
      <c r="H34" s="77"/>
      <c r="K34" s="2"/>
    </row>
    <row r="35" spans="1:11" ht="35.25" customHeight="1">
      <c r="A35" s="446"/>
      <c r="B35" s="5" t="s">
        <v>53</v>
      </c>
      <c r="C35" s="451" t="s">
        <v>210</v>
      </c>
      <c r="D35" s="452"/>
      <c r="E35" s="452"/>
      <c r="F35" s="452"/>
      <c r="G35" s="452"/>
      <c r="H35" s="453"/>
    </row>
    <row r="36" spans="1:11" ht="25.5" customHeight="1">
      <c r="A36" s="446"/>
      <c r="B36" s="5" t="s">
        <v>54</v>
      </c>
      <c r="C36" s="176" t="s">
        <v>126</v>
      </c>
      <c r="D36" s="247"/>
      <c r="E36" s="448" t="s">
        <v>103</v>
      </c>
      <c r="F36" s="451"/>
      <c r="G36" s="452"/>
      <c r="H36" s="453"/>
    </row>
    <row r="37" spans="1:11" ht="25.5" customHeight="1">
      <c r="A37" s="446"/>
      <c r="B37" s="5" t="s">
        <v>55</v>
      </c>
      <c r="C37" s="176" t="s">
        <v>126</v>
      </c>
      <c r="D37" s="247"/>
      <c r="E37" s="449"/>
      <c r="F37" s="451"/>
      <c r="G37" s="452"/>
      <c r="H37" s="453"/>
    </row>
    <row r="38" spans="1:11" ht="25.5" customHeight="1">
      <c r="A38" s="446"/>
      <c r="B38" s="5" t="s">
        <v>56</v>
      </c>
      <c r="C38" s="176" t="s">
        <v>126</v>
      </c>
      <c r="D38" s="247"/>
      <c r="E38" s="449"/>
      <c r="F38" s="451"/>
      <c r="G38" s="452"/>
      <c r="H38" s="453"/>
    </row>
    <row r="39" spans="1:11" ht="25.5" customHeight="1" thickBot="1">
      <c r="A39" s="447"/>
      <c r="B39" s="6" t="s">
        <v>146</v>
      </c>
      <c r="C39" s="218" t="s">
        <v>126</v>
      </c>
      <c r="D39" s="465"/>
      <c r="E39" s="466"/>
      <c r="F39" s="396"/>
      <c r="G39" s="397"/>
      <c r="H39" s="398"/>
    </row>
    <row r="40" spans="1:11" ht="51.75" customHeight="1">
      <c r="A40" s="445" t="s">
        <v>68</v>
      </c>
      <c r="B40" s="27" t="s">
        <v>118</v>
      </c>
      <c r="C40" s="272" t="s">
        <v>48</v>
      </c>
      <c r="D40" s="274"/>
      <c r="E40" s="273"/>
      <c r="F40" s="408" t="str">
        <f>IF(C40="変更あり","以下、変更点を記入してください","")</f>
        <v/>
      </c>
      <c r="G40" s="409"/>
      <c r="H40" s="410"/>
    </row>
    <row r="41" spans="1:11" ht="35.25" customHeight="1">
      <c r="A41" s="446"/>
      <c r="B41" s="5" t="s">
        <v>57</v>
      </c>
      <c r="C41" s="176" t="s">
        <v>48</v>
      </c>
      <c r="D41" s="247"/>
      <c r="E41" s="448" t="s">
        <v>104</v>
      </c>
      <c r="F41" s="451"/>
      <c r="G41" s="452"/>
      <c r="H41" s="453"/>
    </row>
    <row r="42" spans="1:11" ht="35.25" customHeight="1">
      <c r="A42" s="446"/>
      <c r="B42" s="5" t="s">
        <v>58</v>
      </c>
      <c r="C42" s="176" t="s">
        <v>48</v>
      </c>
      <c r="D42" s="247"/>
      <c r="E42" s="449"/>
      <c r="F42" s="451"/>
      <c r="G42" s="452"/>
      <c r="H42" s="453"/>
    </row>
    <row r="43" spans="1:11" ht="35.25" customHeight="1">
      <c r="A43" s="446"/>
      <c r="B43" s="5" t="s">
        <v>59</v>
      </c>
      <c r="C43" s="176" t="s">
        <v>48</v>
      </c>
      <c r="D43" s="247"/>
      <c r="E43" s="449"/>
      <c r="F43" s="451"/>
      <c r="G43" s="452"/>
      <c r="H43" s="453"/>
    </row>
    <row r="44" spans="1:11" ht="35.25" customHeight="1">
      <c r="A44" s="455"/>
      <c r="B44" s="5" t="s">
        <v>60</v>
      </c>
      <c r="C44" s="176" t="s">
        <v>48</v>
      </c>
      <c r="D44" s="247"/>
      <c r="E44" s="450"/>
      <c r="F44" s="451"/>
      <c r="G44" s="452"/>
      <c r="H44" s="453"/>
    </row>
    <row r="45" spans="1:11" ht="150" customHeight="1" thickBot="1">
      <c r="A45" s="441"/>
      <c r="B45" s="442"/>
      <c r="C45" s="442"/>
      <c r="D45" s="442"/>
      <c r="E45" s="442"/>
      <c r="F45" s="442"/>
      <c r="G45" s="442"/>
      <c r="H45" s="443"/>
    </row>
  </sheetData>
  <mergeCells count="82">
    <mergeCell ref="B29:B31"/>
    <mergeCell ref="C29:D31"/>
    <mergeCell ref="B24:B28"/>
    <mergeCell ref="C24:H24"/>
    <mergeCell ref="C25:C26"/>
    <mergeCell ref="E25:H25"/>
    <mergeCell ref="D27:H27"/>
    <mergeCell ref="E28:H28"/>
    <mergeCell ref="F44:H44"/>
    <mergeCell ref="F36:H36"/>
    <mergeCell ref="C37:D37"/>
    <mergeCell ref="F37:H37"/>
    <mergeCell ref="C38:D38"/>
    <mergeCell ref="F38:H38"/>
    <mergeCell ref="C36:D36"/>
    <mergeCell ref="C39:D39"/>
    <mergeCell ref="E36:E39"/>
    <mergeCell ref="C40:E40"/>
    <mergeCell ref="F40:H40"/>
    <mergeCell ref="A40:A44"/>
    <mergeCell ref="B33:B34"/>
    <mergeCell ref="A32:A39"/>
    <mergeCell ref="C16:E16"/>
    <mergeCell ref="A8:A16"/>
    <mergeCell ref="C32:E32"/>
    <mergeCell ref="C44:D44"/>
    <mergeCell ref="C33:D33"/>
    <mergeCell ref="C35:H35"/>
    <mergeCell ref="C22:E22"/>
    <mergeCell ref="F22:H22"/>
    <mergeCell ref="A22:A31"/>
    <mergeCell ref="E29:E31"/>
    <mergeCell ref="G29:H29"/>
    <mergeCell ref="G30:H30"/>
    <mergeCell ref="C23:H23"/>
    <mergeCell ref="A45:H45"/>
    <mergeCell ref="C3:E3"/>
    <mergeCell ref="F3:H3"/>
    <mergeCell ref="B6:E6"/>
    <mergeCell ref="F6:H6"/>
    <mergeCell ref="C17:E17"/>
    <mergeCell ref="A17:A21"/>
    <mergeCell ref="C41:D41"/>
    <mergeCell ref="E41:E44"/>
    <mergeCell ref="F41:H41"/>
    <mergeCell ref="C42:D42"/>
    <mergeCell ref="F42:H42"/>
    <mergeCell ref="C43:D43"/>
    <mergeCell ref="F43:H43"/>
    <mergeCell ref="G21:H21"/>
    <mergeCell ref="C10:E11"/>
    <mergeCell ref="A1:H1"/>
    <mergeCell ref="C18:H18"/>
    <mergeCell ref="B4:E4"/>
    <mergeCell ref="F17:H17"/>
    <mergeCell ref="B5:E5"/>
    <mergeCell ref="C7:E7"/>
    <mergeCell ref="F7:G7"/>
    <mergeCell ref="F8:H8"/>
    <mergeCell ref="F9:F10"/>
    <mergeCell ref="F13:F14"/>
    <mergeCell ref="B9:B12"/>
    <mergeCell ref="B13:B16"/>
    <mergeCell ref="C9:E9"/>
    <mergeCell ref="C14:E15"/>
    <mergeCell ref="C12:E12"/>
    <mergeCell ref="C13:E13"/>
    <mergeCell ref="F4:H5"/>
    <mergeCell ref="C8:E8"/>
    <mergeCell ref="F39:H39"/>
    <mergeCell ref="G10:H10"/>
    <mergeCell ref="G12:H12"/>
    <mergeCell ref="G14:H14"/>
    <mergeCell ref="G15:H15"/>
    <mergeCell ref="G16:H16"/>
    <mergeCell ref="G11:H11"/>
    <mergeCell ref="D26:H26"/>
    <mergeCell ref="C19:D19"/>
    <mergeCell ref="C20:H20"/>
    <mergeCell ref="C21:D21"/>
    <mergeCell ref="E21:F21"/>
    <mergeCell ref="F32:H32"/>
  </mergeCells>
  <phoneticPr fontId="1"/>
  <conditionalFormatting sqref="B2">
    <cfRule type="expression" dxfId="106" priority="48">
      <formula>$B$2=""</formula>
    </cfRule>
  </conditionalFormatting>
  <conditionalFormatting sqref="B3">
    <cfRule type="expression" dxfId="105" priority="49">
      <formula>$B$3=""</formula>
    </cfRule>
  </conditionalFormatting>
  <conditionalFormatting sqref="B7">
    <cfRule type="containsText" dxfId="104" priority="40" operator="containsText" text="（選択してください）">
      <formula>NOT(ISERROR(SEARCH("（選択してください）",B7)))</formula>
    </cfRule>
  </conditionalFormatting>
  <conditionalFormatting sqref="B4:E4">
    <cfRule type="expression" dxfId="103" priority="52">
      <formula>$B$4=""</formula>
    </cfRule>
  </conditionalFormatting>
  <conditionalFormatting sqref="B5:E5">
    <cfRule type="expression" dxfId="102" priority="39">
      <formula>$B$5=""</formula>
    </cfRule>
  </conditionalFormatting>
  <conditionalFormatting sqref="B6:E6">
    <cfRule type="expression" dxfId="101" priority="38">
      <formula>$B$6=""</formula>
    </cfRule>
  </conditionalFormatting>
  <conditionalFormatting sqref="C19:C21">
    <cfRule type="containsText" dxfId="100" priority="78" operator="containsText" text="（選択してください）">
      <formula>NOT(ISERROR(SEARCH("（選択してください）",C19)))</formula>
    </cfRule>
  </conditionalFormatting>
  <conditionalFormatting sqref="C23 C29 C36:C39 C41:C44">
    <cfRule type="containsText" dxfId="99" priority="79" operator="containsText" text="（選択してください）">
      <formula>NOT(ISERROR(SEARCH("（選択してください）",C23)))</formula>
    </cfRule>
  </conditionalFormatting>
  <conditionalFormatting sqref="C25 C27:C28 C34">
    <cfRule type="expression" dxfId="98" priority="76">
      <formula>NOT(OR($D$33="",$C$34="☑"))</formula>
    </cfRule>
  </conditionalFormatting>
  <conditionalFormatting sqref="C25:C28">
    <cfRule type="expression" dxfId="97" priority="73">
      <formula>NOT(OR($C$25="☑",$C$27="☑",$C$28="☑"))</formula>
    </cfRule>
  </conditionalFormatting>
  <conditionalFormatting sqref="C33:D33">
    <cfRule type="expression" dxfId="96" priority="74">
      <formula>$C$33=""</formula>
    </cfRule>
  </conditionalFormatting>
  <conditionalFormatting sqref="C3:E3">
    <cfRule type="expression" dxfId="95" priority="46">
      <formula>$C$3=""</formula>
    </cfRule>
  </conditionalFormatting>
  <conditionalFormatting sqref="C7:E7">
    <cfRule type="expression" dxfId="94" priority="37">
      <formula>$C$7=""</formula>
    </cfRule>
  </conditionalFormatting>
  <conditionalFormatting sqref="C8:E8">
    <cfRule type="containsText" dxfId="93" priority="18" operator="containsText" text="（選択してください）">
      <formula>NOT(ISERROR(SEARCH("（選択してください）",C8)))</formula>
    </cfRule>
  </conditionalFormatting>
  <conditionalFormatting sqref="C9:E9">
    <cfRule type="expression" dxfId="92" priority="16">
      <formula>$C$9=""</formula>
    </cfRule>
  </conditionalFormatting>
  <conditionalFormatting sqref="C10:E11">
    <cfRule type="expression" dxfId="91" priority="15">
      <formula>$C$10=""</formula>
    </cfRule>
  </conditionalFormatting>
  <conditionalFormatting sqref="C12:E12">
    <cfRule type="expression" dxfId="90" priority="14">
      <formula>$C$12=""</formula>
    </cfRule>
  </conditionalFormatting>
  <conditionalFormatting sqref="C13:E13">
    <cfRule type="expression" dxfId="89" priority="5">
      <formula>$C$13=""</formula>
    </cfRule>
  </conditionalFormatting>
  <conditionalFormatting sqref="C14:E15">
    <cfRule type="expression" dxfId="88" priority="4">
      <formula>$C$14=""</formula>
    </cfRule>
  </conditionalFormatting>
  <conditionalFormatting sqref="C16:E16">
    <cfRule type="expression" dxfId="87" priority="3">
      <formula>$C$16=""</formula>
    </cfRule>
  </conditionalFormatting>
  <conditionalFormatting sqref="C17:E17">
    <cfRule type="containsText" dxfId="86" priority="63" operator="containsText" text="（選択してください）">
      <formula>NOT(ISERROR(SEARCH("（選択してください）",C17)))</formula>
    </cfRule>
  </conditionalFormatting>
  <conditionalFormatting sqref="C22:E22">
    <cfRule type="containsText" dxfId="85" priority="62" operator="containsText" text="（選択してください）">
      <formula>NOT(ISERROR(SEARCH("（選択してください）",C22)))</formula>
    </cfRule>
  </conditionalFormatting>
  <conditionalFormatting sqref="C32:E32">
    <cfRule type="containsText" dxfId="84" priority="61" operator="containsText" text="（選択してください）">
      <formula>NOT(ISERROR(SEARCH("（選択してください）",C32)))</formula>
    </cfRule>
  </conditionalFormatting>
  <conditionalFormatting sqref="C40:E40">
    <cfRule type="containsText" dxfId="83" priority="60" operator="containsText" text="（選択してください）">
      <formula>NOT(ISERROR(SEARCH("（選択してください）",C40)))</formula>
    </cfRule>
  </conditionalFormatting>
  <conditionalFormatting sqref="C7:G7">
    <cfRule type="expression" dxfId="82" priority="35">
      <formula>NOT($B$7="事業者変更あり")</formula>
    </cfRule>
  </conditionalFormatting>
  <conditionalFormatting sqref="C9:H16">
    <cfRule type="expression" dxfId="81" priority="2">
      <formula>NOT($C$8="変更あり")</formula>
    </cfRule>
  </conditionalFormatting>
  <conditionalFormatting sqref="C18:H18">
    <cfRule type="containsText" dxfId="80" priority="1" operator="containsText" text="（選択してください）">
      <formula>NOT(ISERROR(SEARCH("（選択してください）",C18)))</formula>
    </cfRule>
  </conditionalFormatting>
  <conditionalFormatting sqref="C19:H21">
    <cfRule type="expression" dxfId="79" priority="59">
      <formula>NOT($C$17="変更あり")</formula>
    </cfRule>
  </conditionalFormatting>
  <conditionalFormatting sqref="C23:H25 C26:D26 C27:H31">
    <cfRule type="expression" dxfId="78" priority="58">
      <formula>NOT($C$22="変更あり")</formula>
    </cfRule>
  </conditionalFormatting>
  <conditionalFormatting sqref="C33:H36 F37:H38 C37:D39 F39">
    <cfRule type="expression" dxfId="77" priority="57">
      <formula>NOT($C$32="変更あり")</formula>
    </cfRule>
  </conditionalFormatting>
  <conditionalFormatting sqref="C35:H35">
    <cfRule type="expression" dxfId="76" priority="72">
      <formula>$C$35=""</formula>
    </cfRule>
  </conditionalFormatting>
  <conditionalFormatting sqref="C41:H44">
    <cfRule type="expression" dxfId="75" priority="56">
      <formula>NOT($C$40="変更あり")</formula>
    </cfRule>
  </conditionalFormatting>
  <conditionalFormatting sqref="E33">
    <cfRule type="expression" dxfId="74" priority="77">
      <formula>$E$33=""</formula>
    </cfRule>
  </conditionalFormatting>
  <conditionalFormatting sqref="E21:H21">
    <cfRule type="expression" dxfId="73" priority="80">
      <formula>NOT($C$21="あり")</formula>
    </cfRule>
  </conditionalFormatting>
  <conditionalFormatting sqref="F41">
    <cfRule type="expression" dxfId="72" priority="71">
      <formula>NOT(OR($C$41="支障あり",$C$41="やや困難"))</formula>
    </cfRule>
  </conditionalFormatting>
  <conditionalFormatting sqref="F7:G7">
    <cfRule type="containsText" dxfId="71" priority="41" operator="containsText" text="（選択してください）">
      <formula>NOT(ISERROR(SEARCH("（選択してください）",F7)))</formula>
    </cfRule>
  </conditionalFormatting>
  <conditionalFormatting sqref="F3:H3">
    <cfRule type="expression" dxfId="70" priority="45">
      <formula>$F$3=""</formula>
    </cfRule>
  </conditionalFormatting>
  <conditionalFormatting sqref="F4:H5">
    <cfRule type="expression" dxfId="69" priority="33">
      <formula>$F$4=""</formula>
    </cfRule>
  </conditionalFormatting>
  <conditionalFormatting sqref="F6:H6">
    <cfRule type="containsText" dxfId="68" priority="47" operator="containsText" text="（選択してください）">
      <formula>NOT(ISERROR(SEARCH("（選択してください）",F6)))</formula>
    </cfRule>
  </conditionalFormatting>
  <conditionalFormatting sqref="F42:H42">
    <cfRule type="expression" dxfId="67" priority="70">
      <formula>NOT(OR($C$42="やや困難",$C$42="支障あり"))</formula>
    </cfRule>
  </conditionalFormatting>
  <conditionalFormatting sqref="F43:H43">
    <cfRule type="expression" dxfId="66" priority="69">
      <formula>NOT(OR($C$43="やや困難",$C$43="支障あり"))</formula>
    </cfRule>
  </conditionalFormatting>
  <conditionalFormatting sqref="F44:H44">
    <cfRule type="expression" dxfId="65" priority="68">
      <formula>NOT(OR($C$44="やや困難",$C$44="支障あり"))</formula>
    </cfRule>
  </conditionalFormatting>
  <conditionalFormatting sqref="G10:H10">
    <cfRule type="expression" dxfId="64" priority="12">
      <formula>$G$10=""</formula>
    </cfRule>
  </conditionalFormatting>
  <conditionalFormatting sqref="G11:H11">
    <cfRule type="expression" dxfId="63" priority="11">
      <formula>$G$11=""</formula>
    </cfRule>
  </conditionalFormatting>
  <conditionalFormatting sqref="G12:H12">
    <cfRule type="expression" dxfId="62" priority="10">
      <formula>$G$12=""</formula>
    </cfRule>
  </conditionalFormatting>
  <conditionalFormatting sqref="G14:H14">
    <cfRule type="expression" dxfId="61" priority="8">
      <formula>$G$14=""</formula>
    </cfRule>
  </conditionalFormatting>
  <conditionalFormatting sqref="G15:H15">
    <cfRule type="expression" dxfId="60" priority="7">
      <formula>$G$15=""</formula>
    </cfRule>
  </conditionalFormatting>
  <conditionalFormatting sqref="G16:H16">
    <cfRule type="expression" dxfId="59" priority="6">
      <formula>$G$16=""</formula>
    </cfRule>
  </conditionalFormatting>
  <conditionalFormatting sqref="G29:H30 G31">
    <cfRule type="expression" dxfId="58" priority="81">
      <formula>NOT($C$29="支援あり")</formula>
    </cfRule>
  </conditionalFormatting>
  <conditionalFormatting sqref="H9">
    <cfRule type="expression" dxfId="57" priority="13">
      <formula>$H$9=""</formula>
    </cfRule>
  </conditionalFormatting>
  <conditionalFormatting sqref="H13">
    <cfRule type="expression" dxfId="56" priority="9">
      <formula>$H$13=""</formula>
    </cfRule>
  </conditionalFormatting>
  <dataValidations count="13">
    <dataValidation type="list" allowBlank="1" showInputMessage="1" showErrorMessage="1" sqref="C21:D21" xr:uid="{110AD20E-E216-4AEC-95FE-0F0BEC58EBCB}">
      <formula1>"（選択してください）,なし,あり,利用調整中"</formula1>
    </dataValidation>
    <dataValidation type="list" allowBlank="1" showInputMessage="1" showErrorMessage="1" sqref="C23:H23" xr:uid="{88C3A6F9-ADAF-4041-910D-74E7F4848FC0}">
      <formula1>"（選択してください）,独居,昼間高齢者世帯,その他高齢者世帯に準ずる世帯,同一敷地内別棟,二世帯住宅"</formula1>
    </dataValidation>
    <dataValidation type="list" allowBlank="1" showInputMessage="1" showErrorMessage="1" sqref="C41:C44" xr:uid="{318D2C31-6CD4-4F2F-89F4-647D7763C82C}">
      <formula1>"（選択してください）,支障なし,やや困難,支障あり"</formula1>
    </dataValidation>
    <dataValidation type="list" allowBlank="1" showInputMessage="1" showErrorMessage="1" sqref="C34 C25 C27:C28" xr:uid="{0E30A62D-3732-4DC1-BA7D-457E56F7DB9C}">
      <formula1>"□,☑"</formula1>
    </dataValidation>
    <dataValidation type="list" allowBlank="1" showInputMessage="1" showErrorMessage="1" sqref="C29" xr:uid="{8D6588B0-A4FA-46E6-911E-4D548FB7FFFF}">
      <formula1>"（選択してください）,支援なし,支援あり"</formula1>
    </dataValidation>
    <dataValidation type="list" allowBlank="1" showInputMessage="1" showErrorMessage="1" sqref="C20" xr:uid="{EC93393B-17A4-4421-87D7-443AE552C8AF}">
      <formula1>"（選択してください）,なし,あり,申請中または検討中"</formula1>
    </dataValidation>
    <dataValidation type="list" allowBlank="1" showInputMessage="1" showErrorMessage="1" sqref="C19" xr:uid="{1A679416-767F-4DF3-B2EB-C47E05470926}">
      <formula1>"（選択してください）,なし,あり（詳細を右に記入）"</formula1>
    </dataValidation>
    <dataValidation type="list" allowBlank="1" showInputMessage="1" showErrorMessage="1" sqref="I30 G30" xr:uid="{5C2E6892-35D1-4A55-BB86-C77F9A6BF46C}">
      <formula1>"（選択してください）,食事差し入れ,買い物援助,通い支援"</formula1>
    </dataValidation>
    <dataValidation type="list" allowBlank="1" showInputMessage="1" showErrorMessage="1" sqref="G29" xr:uid="{AF1802F4-A6C7-4502-BB8C-D24725406E7B}">
      <formula1>"（選択してください）,同居家族,別居家族,その他（内容を()内に記入）"</formula1>
    </dataValidation>
    <dataValidation type="list" allowBlank="1" showInputMessage="1" showErrorMessage="1" sqref="K33:K34" xr:uid="{F74E6A39-E3B6-4156-B353-82AE7EEA1621}">
      <formula1>"☐,☒"</formula1>
    </dataValidation>
    <dataValidation type="list" allowBlank="1" showInputMessage="1" showErrorMessage="1" sqref="C17:E17 C22:E22 C32:E32 C40:E40 C8:E8" xr:uid="{491CDCDC-3FBF-49EE-A02C-E591B1203B62}">
      <formula1>"（選択してください）,変更あり,変更なし"</formula1>
    </dataValidation>
    <dataValidation type="list" allowBlank="1" showInputMessage="1" showErrorMessage="1" sqref="B7" xr:uid="{A4308C34-8544-4B5F-8BE8-93C5D1E966FD}">
      <formula1>"事業者変更あり,事業者変更なし,（選択してください）"</formula1>
    </dataValidation>
    <dataValidation type="list" allowBlank="1" showInputMessage="1" showErrorMessage="1" sqref="C18:H18" xr:uid="{DFF255EA-F029-493B-B29D-25D5573E6857}">
      <formula1>"（選択してください）,なし,認定申請中,要支援１,要支援２,要介護1,要介護２,要介護３,要介護４,要介護５"</formula1>
    </dataValidation>
  </dataValidations>
  <pageMargins left="0.70866141732283472" right="0.70866141732283472" top="0.35433070866141736" bottom="0.35433070866141736" header="0.31496062992125984" footer="0.31496062992125984"/>
  <pageSetup paperSize="9" scale="46" orientation="portrait" r:id="rId1"/>
  <colBreaks count="1" manualBreakCount="1">
    <brk id="8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C37879-1228-4487-A94C-19FB2957056E}">
          <x14:formula1>
            <xm:f>Sheet1!$D$1:$D$4</xm:f>
          </x14:formula1>
          <xm:sqref>C36:C39</xm:sqref>
        </x14:dataValidation>
        <x14:dataValidation type="list" allowBlank="1" showInputMessage="1" showErrorMessage="1" xr:uid="{114646C6-3F2A-4E35-98C6-5F7C77E3FB28}">
          <x14:formula1>
            <xm:f>Sheet1!$A$2:$A$10</xm:f>
          </x14:formula1>
          <xm:sqref>F6:H6 F7:G7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A30F-9119-44F4-B7D3-6F6B3EF99E8A}">
  <dimension ref="A1:V51"/>
  <sheetViews>
    <sheetView showZeros="0" view="pageBreakPreview" zoomScale="55" zoomScaleNormal="55" zoomScaleSheetLayoutView="55" workbookViewId="0">
      <selection activeCell="F19" sqref="F19"/>
    </sheetView>
  </sheetViews>
  <sheetFormatPr defaultColWidth="9" defaultRowHeight="28.5"/>
  <cols>
    <col min="1" max="1" width="16.25" style="85" customWidth="1"/>
    <col min="2" max="16" width="11.125" style="85" customWidth="1"/>
    <col min="17" max="16384" width="9" style="85"/>
  </cols>
  <sheetData>
    <row r="1" spans="1:22" ht="31.5" customHeight="1">
      <c r="A1" s="374" t="s">
        <v>101</v>
      </c>
      <c r="B1" s="374"/>
      <c r="C1" s="374"/>
      <c r="D1" s="374"/>
      <c r="E1" s="374"/>
      <c r="F1" s="374"/>
      <c r="G1" s="290" t="s">
        <v>126</v>
      </c>
      <c r="H1" s="290"/>
      <c r="I1" s="84" t="s">
        <v>121</v>
      </c>
      <c r="J1" s="302">
        <f>'04.再アセスメント票'!C7</f>
        <v>0</v>
      </c>
      <c r="K1" s="302"/>
      <c r="L1" s="302"/>
      <c r="M1" s="302"/>
      <c r="N1" s="302"/>
    </row>
    <row r="2" spans="1:22" ht="18.75" customHeight="1"/>
    <row r="3" spans="1:22">
      <c r="A3" s="308" t="s">
        <v>161</v>
      </c>
      <c r="B3" s="308"/>
    </row>
    <row r="4" spans="1:22" ht="31.5" customHeight="1">
      <c r="A4" s="297">
        <f>'01.新規申請書'!$G$3</f>
        <v>0</v>
      </c>
      <c r="B4" s="297"/>
    </row>
    <row r="5" spans="1:22" ht="15.75" customHeight="1" thickBot="1"/>
    <row r="6" spans="1:22" ht="36.75" customHeight="1">
      <c r="A6" s="323" t="s">
        <v>76</v>
      </c>
      <c r="B6" s="87" t="s">
        <v>77</v>
      </c>
      <c r="C6" s="309">
        <f>'01.新規申請書'!F13</f>
        <v>0</v>
      </c>
      <c r="D6" s="309"/>
      <c r="E6" s="309"/>
      <c r="F6" s="309"/>
      <c r="G6" s="309"/>
      <c r="H6" s="309"/>
      <c r="I6" s="309"/>
      <c r="J6" s="88" t="s">
        <v>123</v>
      </c>
      <c r="K6" s="319">
        <f>'01.新規申請書'!$D$14</f>
        <v>0</v>
      </c>
      <c r="L6" s="320"/>
      <c r="M6" s="89" t="s">
        <v>122</v>
      </c>
      <c r="N6" s="319">
        <f>'01.新規申請書'!$D$15</f>
        <v>0</v>
      </c>
      <c r="O6" s="321"/>
      <c r="P6" s="322"/>
      <c r="R6" s="107">
        <f ca="1">EOMONTH(TODAY(),0)</f>
        <v>45900</v>
      </c>
      <c r="S6" s="108"/>
      <c r="T6" s="349"/>
      <c r="U6" s="349"/>
      <c r="V6" s="108"/>
    </row>
    <row r="7" spans="1:22" ht="36.75" customHeight="1">
      <c r="A7" s="324"/>
      <c r="B7" s="86" t="s">
        <v>78</v>
      </c>
      <c r="C7" s="310">
        <f>'01.新規申請書'!D10</f>
        <v>0</v>
      </c>
      <c r="D7" s="310"/>
      <c r="E7" s="310"/>
      <c r="F7" s="310"/>
      <c r="G7" s="310"/>
      <c r="H7" s="310"/>
      <c r="I7" s="310"/>
      <c r="J7" s="90" t="s">
        <v>8</v>
      </c>
      <c r="K7" s="298" t="str">
        <f>'01.新規申請書'!F12</f>
        <v>男性　　　　・　　　女性</v>
      </c>
      <c r="L7" s="298"/>
      <c r="M7" s="298"/>
      <c r="N7" s="298"/>
      <c r="O7" s="298"/>
      <c r="P7" s="299"/>
      <c r="S7" s="108"/>
      <c r="T7" s="349"/>
      <c r="U7" s="349"/>
      <c r="V7" s="108"/>
    </row>
    <row r="8" spans="1:22" ht="36.75" customHeight="1">
      <c r="A8" s="324"/>
      <c r="B8" s="91" t="s">
        <v>79</v>
      </c>
      <c r="C8" s="297">
        <f>'01.新規申請書'!D12</f>
        <v>0</v>
      </c>
      <c r="D8" s="297"/>
      <c r="E8" s="297"/>
      <c r="F8" s="297"/>
      <c r="G8" s="297"/>
      <c r="H8" s="297"/>
      <c r="I8" s="297"/>
      <c r="J8" s="90" t="s">
        <v>7</v>
      </c>
      <c r="K8" s="327">
        <f>'01.新規申請書'!F10</f>
        <v>0</v>
      </c>
      <c r="L8" s="327"/>
      <c r="M8" s="327"/>
      <c r="N8" s="327"/>
      <c r="O8" s="327"/>
      <c r="P8" s="328"/>
      <c r="S8" s="85" t="s">
        <v>170</v>
      </c>
      <c r="T8" s="489">
        <v>1</v>
      </c>
      <c r="U8" s="489"/>
    </row>
    <row r="9" spans="1:22" ht="36.75" customHeight="1">
      <c r="A9" s="324"/>
      <c r="B9" s="92" t="s">
        <v>87</v>
      </c>
      <c r="C9" s="316" t="str">
        <f>IF('04.再アセスメント票'!C22="変更なし",'03.【新規用】スケジュール表'!C9,'04.再アセスメント票'!C23)</f>
        <v>（選択してください）</v>
      </c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7"/>
      <c r="Q9" s="350"/>
      <c r="R9" s="351"/>
      <c r="S9" s="351"/>
      <c r="T9" s="351"/>
      <c r="U9" s="351"/>
      <c r="V9" s="351"/>
    </row>
    <row r="10" spans="1:22" ht="36.75" customHeight="1">
      <c r="A10" s="324" t="s">
        <v>85</v>
      </c>
      <c r="B10" s="93" t="s">
        <v>4</v>
      </c>
      <c r="C10" s="329">
        <f>IF('04.再アセスメント票'!C8="変更あり",'04.再アセスメント票'!C10,'01.新規申請書'!D22)</f>
        <v>0</v>
      </c>
      <c r="D10" s="329"/>
      <c r="E10" s="329"/>
      <c r="F10" s="329"/>
      <c r="G10" s="93" t="s">
        <v>86</v>
      </c>
      <c r="H10" s="329">
        <f>IF('04.再アセスメント票'!C8="変更あり",'04.再アセスメント票'!C12,'01.新規申請書'!D24)</f>
        <v>0</v>
      </c>
      <c r="I10" s="329"/>
      <c r="J10" s="93" t="s">
        <v>120</v>
      </c>
      <c r="K10" s="300">
        <f>IF('04.再アセスメント票'!C8="変更あり",'04.再アセスメント票'!G11,'01.新規申請書'!F23)</f>
        <v>0</v>
      </c>
      <c r="L10" s="301"/>
      <c r="M10" s="93" t="s">
        <v>6</v>
      </c>
      <c r="N10" s="300">
        <f>IF('04.再アセスメント票'!C8="変更あり",'04.再アセスメント票'!G12,'01.新規申請書'!F24)</f>
        <v>0</v>
      </c>
      <c r="O10" s="301"/>
      <c r="P10" s="330"/>
      <c r="Q10" s="350"/>
      <c r="R10" s="351"/>
      <c r="S10" s="351"/>
      <c r="T10" s="351"/>
      <c r="U10" s="351"/>
      <c r="V10" s="351"/>
    </row>
    <row r="11" spans="1:22" ht="36.75" customHeight="1">
      <c r="A11" s="324"/>
      <c r="B11" s="93" t="s">
        <v>4</v>
      </c>
      <c r="C11" s="329">
        <f>IF('04.再アセスメント票'!C8="変更あり",'04.再アセスメント票'!C14,'01.新規申請書'!D26)</f>
        <v>0</v>
      </c>
      <c r="D11" s="329"/>
      <c r="E11" s="329"/>
      <c r="F11" s="329"/>
      <c r="G11" s="93" t="s">
        <v>86</v>
      </c>
      <c r="H11" s="329">
        <f>IF('04.再アセスメント票'!C8="変更あり",'04.再アセスメント票'!C16,'04.再アセスメント票'!C16)</f>
        <v>0</v>
      </c>
      <c r="I11" s="329"/>
      <c r="J11" s="93" t="s">
        <v>120</v>
      </c>
      <c r="K11" s="300">
        <f>IF('04.再アセスメント票'!C8="変更あり",'04.再アセスメント票'!G15,'01.新規申請書'!F27)</f>
        <v>0</v>
      </c>
      <c r="L11" s="301"/>
      <c r="M11" s="93" t="s">
        <v>6</v>
      </c>
      <c r="N11" s="300">
        <f>IF('04.再アセスメント票'!C8="変更あり",'04.再アセスメント票'!G16,'01.新規申請書'!F28)</f>
        <v>0</v>
      </c>
      <c r="O11" s="301"/>
      <c r="P11" s="330"/>
      <c r="Q11" s="350"/>
      <c r="R11" s="351"/>
      <c r="S11" s="351"/>
      <c r="T11" s="351"/>
      <c r="U11" s="351"/>
      <c r="V11" s="351"/>
    </row>
    <row r="12" spans="1:22" ht="36.75" customHeight="1">
      <c r="A12" s="311" t="s">
        <v>43</v>
      </c>
      <c r="B12" s="312"/>
      <c r="C12" s="300" t="str">
        <f>IF('04.再アセスメント票'!C21="(選択してください)",'02.アセスメント票'!C6,'04.再アセスメント票'!C21)</f>
        <v>（選択してください）</v>
      </c>
      <c r="D12" s="301"/>
      <c r="E12" s="331"/>
      <c r="F12" s="303" t="s">
        <v>185</v>
      </c>
      <c r="G12" s="304"/>
      <c r="H12" s="305" t="str">
        <f>IF('04.再アセスメント票'!C21="(選択してください)",'02.アセスメント票'!E6,'04.再アセスメント票'!E21)</f>
        <v>　　　　　　　　　　　</v>
      </c>
      <c r="I12" s="306"/>
      <c r="J12" s="307"/>
      <c r="K12" s="303" t="s">
        <v>187</v>
      </c>
      <c r="L12" s="304"/>
      <c r="M12" s="305" t="str">
        <f>IF('04.再アセスメント票'!C21="(選択してください)",'02.アセスメント票'!G6,'04.再アセスメント票'!G21)</f>
        <v>　　　　　　　　　　　</v>
      </c>
      <c r="N12" s="306"/>
      <c r="O12" s="306"/>
      <c r="P12" s="480"/>
      <c r="Q12" s="350"/>
      <c r="R12" s="351"/>
      <c r="S12" s="351"/>
      <c r="T12" s="351"/>
      <c r="U12" s="351"/>
      <c r="V12" s="351"/>
    </row>
    <row r="13" spans="1:22" ht="36.75" customHeight="1">
      <c r="A13" s="311" t="s">
        <v>54</v>
      </c>
      <c r="B13" s="312"/>
      <c r="C13" s="300" t="str">
        <f>IF('04.再アセスメント票'!C36="（選択してください）",'02.アセスメント票'!C14,'04.再アセスメント票'!C36)</f>
        <v>支障なし・やや困難・支障あり</v>
      </c>
      <c r="D13" s="301"/>
      <c r="E13" s="331"/>
      <c r="F13" s="291">
        <f>IF('04.再アセスメント票'!C36="（選択してください）",'02.アセスメント票'!F14,'04.再アセスメント票'!F36)</f>
        <v>0</v>
      </c>
      <c r="G13" s="292"/>
      <c r="H13" s="292"/>
      <c r="I13" s="292"/>
      <c r="J13" s="292"/>
      <c r="K13" s="292"/>
      <c r="L13" s="292"/>
      <c r="M13" s="292"/>
      <c r="N13" s="292"/>
      <c r="O13" s="292"/>
      <c r="P13" s="293"/>
      <c r="Q13" s="350"/>
      <c r="R13" s="351"/>
      <c r="S13" s="351"/>
      <c r="T13" s="351"/>
      <c r="U13" s="351"/>
      <c r="V13" s="351"/>
    </row>
    <row r="14" spans="1:22" ht="36.75" customHeight="1">
      <c r="A14" s="311" t="s">
        <v>55</v>
      </c>
      <c r="B14" s="312"/>
      <c r="C14" s="300" t="str">
        <f>IF('04.再アセスメント票'!C37="（選択してください）",'02.アセスメント票'!C15,'04.再アセスメント票'!C37)</f>
        <v>支障なし・やや困難・支障あり</v>
      </c>
      <c r="D14" s="301"/>
      <c r="E14" s="331"/>
      <c r="F14" s="291">
        <f>IF('04.再アセスメント票'!C37="（選択してください）",'02.アセスメント票'!F15,'04.再アセスメント票'!F37)</f>
        <v>0</v>
      </c>
      <c r="G14" s="292"/>
      <c r="H14" s="292"/>
      <c r="I14" s="292"/>
      <c r="J14" s="292"/>
      <c r="K14" s="292"/>
      <c r="L14" s="292"/>
      <c r="M14" s="292"/>
      <c r="N14" s="292"/>
      <c r="O14" s="292"/>
      <c r="P14" s="293"/>
      <c r="Q14" s="350"/>
      <c r="R14" s="351"/>
      <c r="S14" s="351"/>
      <c r="T14" s="351"/>
      <c r="U14" s="351"/>
      <c r="V14" s="351"/>
    </row>
    <row r="15" spans="1:22" ht="36.75" customHeight="1">
      <c r="A15" s="311" t="s">
        <v>56</v>
      </c>
      <c r="B15" s="312"/>
      <c r="C15" s="300" t="str">
        <f>IF('04.再アセスメント票'!C38="（選択してください）",'02.アセスメント票'!C16,'04.再アセスメント票'!C38)</f>
        <v>支障なし・やや困難・支障あり</v>
      </c>
      <c r="D15" s="301"/>
      <c r="E15" s="331"/>
      <c r="F15" s="291">
        <f>IF('04.再アセスメント票'!C38="（選択してください）",'02.アセスメント票'!F16,'04.再アセスメント票'!F38)</f>
        <v>0</v>
      </c>
      <c r="G15" s="292"/>
      <c r="H15" s="292"/>
      <c r="I15" s="292"/>
      <c r="J15" s="292"/>
      <c r="K15" s="292"/>
      <c r="L15" s="292"/>
      <c r="M15" s="292"/>
      <c r="N15" s="292"/>
      <c r="O15" s="292"/>
      <c r="P15" s="293"/>
      <c r="Q15" s="350"/>
      <c r="R15" s="351"/>
      <c r="S15" s="351"/>
      <c r="T15" s="351"/>
      <c r="U15" s="351"/>
      <c r="V15" s="351"/>
    </row>
    <row r="16" spans="1:22" ht="36.75" customHeight="1">
      <c r="A16" s="311" t="s">
        <v>130</v>
      </c>
      <c r="B16" s="312"/>
      <c r="C16" s="300" t="str">
        <f>IF('04.再アセスメント票'!C39="（選択してください）",'02.アセスメント票'!C17,'04.再アセスメント票'!C39)</f>
        <v>支障なし・やや困難・支障あり</v>
      </c>
      <c r="D16" s="301"/>
      <c r="E16" s="331"/>
      <c r="F16" s="291">
        <f>IF('04.再アセスメント票'!C39="（選択してください）",'02.アセスメント票'!F17,'04.再アセスメント票'!F39)</f>
        <v>0</v>
      </c>
      <c r="G16" s="292"/>
      <c r="H16" s="292"/>
      <c r="I16" s="292"/>
      <c r="J16" s="292"/>
      <c r="K16" s="292"/>
      <c r="L16" s="292"/>
      <c r="M16" s="292"/>
      <c r="N16" s="292"/>
      <c r="O16" s="292"/>
      <c r="P16" s="293"/>
      <c r="Q16" s="350"/>
      <c r="R16" s="351"/>
      <c r="S16" s="351"/>
      <c r="T16" s="351"/>
      <c r="U16" s="351"/>
      <c r="V16" s="351"/>
    </row>
    <row r="17" spans="1:22" ht="30.75" customHeight="1">
      <c r="A17" s="325" t="s">
        <v>80</v>
      </c>
      <c r="B17" s="304"/>
      <c r="C17" s="329" t="s">
        <v>48</v>
      </c>
      <c r="D17" s="329"/>
      <c r="E17" s="329"/>
      <c r="F17" s="329"/>
      <c r="G17" s="329"/>
      <c r="H17" s="329"/>
      <c r="I17" s="329"/>
      <c r="J17" s="329" t="s">
        <v>48</v>
      </c>
      <c r="K17" s="329"/>
      <c r="L17" s="329"/>
      <c r="M17" s="329"/>
      <c r="N17" s="329"/>
      <c r="O17" s="329"/>
      <c r="P17" s="481"/>
    </row>
    <row r="18" spans="1:22" ht="30.75" customHeight="1">
      <c r="A18" s="324" t="s">
        <v>81</v>
      </c>
      <c r="B18" s="326"/>
      <c r="C18" s="329" t="s">
        <v>48</v>
      </c>
      <c r="D18" s="329"/>
      <c r="E18" s="329"/>
      <c r="F18" s="329"/>
      <c r="G18" s="329"/>
      <c r="H18" s="329"/>
      <c r="I18" s="329"/>
      <c r="J18" s="303" t="s">
        <v>187</v>
      </c>
      <c r="K18" s="488"/>
      <c r="L18" s="304"/>
      <c r="M18" s="300"/>
      <c r="N18" s="301"/>
      <c r="O18" s="301"/>
      <c r="P18" s="330"/>
    </row>
    <row r="19" spans="1:22" ht="44.25" customHeight="1" thickBot="1">
      <c r="A19" s="484" t="s">
        <v>89</v>
      </c>
      <c r="B19" s="485"/>
      <c r="C19" s="94"/>
      <c r="D19" s="95" t="s">
        <v>94</v>
      </c>
      <c r="E19" s="96"/>
      <c r="F19" s="95" t="s">
        <v>97</v>
      </c>
      <c r="G19" s="486" t="s">
        <v>96</v>
      </c>
      <c r="H19" s="487"/>
      <c r="I19" s="487"/>
      <c r="J19" s="485"/>
      <c r="K19" s="96"/>
      <c r="L19" s="95" t="s">
        <v>94</v>
      </c>
      <c r="M19" s="96"/>
      <c r="N19" s="95" t="s">
        <v>88</v>
      </c>
      <c r="O19" s="288" t="s">
        <v>95</v>
      </c>
      <c r="P19" s="289"/>
    </row>
    <row r="20" spans="1:22" s="110" customFormat="1" ht="27" customHeight="1">
      <c r="A20" s="352" t="s">
        <v>93</v>
      </c>
      <c r="B20" s="109"/>
      <c r="C20" s="358" t="s">
        <v>88</v>
      </c>
      <c r="D20" s="359"/>
      <c r="E20" s="358" t="s">
        <v>171</v>
      </c>
      <c r="F20" s="359"/>
      <c r="G20" s="358" t="s">
        <v>172</v>
      </c>
      <c r="H20" s="359"/>
      <c r="I20" s="358" t="s">
        <v>173</v>
      </c>
      <c r="J20" s="359"/>
      <c r="K20" s="358" t="s">
        <v>174</v>
      </c>
      <c r="L20" s="359"/>
      <c r="M20" s="358" t="s">
        <v>175</v>
      </c>
      <c r="N20" s="359"/>
      <c r="O20" s="482" t="s">
        <v>176</v>
      </c>
      <c r="P20" s="483"/>
      <c r="R20" s="111"/>
      <c r="S20" s="112"/>
      <c r="T20" s="112"/>
      <c r="U20" s="112"/>
      <c r="V20" s="112"/>
    </row>
    <row r="21" spans="1:22" s="110" customFormat="1" ht="27" customHeight="1">
      <c r="A21" s="353"/>
      <c r="B21" s="106" t="s">
        <v>92</v>
      </c>
      <c r="C21" s="113">
        <f ca="1">R6-(WEEKDAY(R6,1)-(T8-1))-IF((WEEKDAY(R6,1)-(T8-1))&lt;=0,7,0)+1</f>
        <v>45900</v>
      </c>
      <c r="D21" s="114" t="s">
        <v>88</v>
      </c>
      <c r="E21" s="113">
        <f ca="1">C21+1</f>
        <v>45901</v>
      </c>
      <c r="F21" s="114" t="s">
        <v>88</v>
      </c>
      <c r="G21" s="113">
        <f ca="1">E21+1</f>
        <v>45902</v>
      </c>
      <c r="H21" s="114" t="s">
        <v>88</v>
      </c>
      <c r="I21" s="113">
        <f ca="1">G21+1</f>
        <v>45903</v>
      </c>
      <c r="J21" s="114" t="s">
        <v>88</v>
      </c>
      <c r="K21" s="113">
        <f ca="1">I21+1</f>
        <v>45904</v>
      </c>
      <c r="L21" s="114" t="s">
        <v>88</v>
      </c>
      <c r="M21" s="115">
        <f ca="1">K21+1</f>
        <v>45905</v>
      </c>
      <c r="N21" s="114" t="s">
        <v>88</v>
      </c>
      <c r="O21" s="115">
        <f ca="1">M21+1</f>
        <v>45906</v>
      </c>
      <c r="P21" s="116" t="s">
        <v>88</v>
      </c>
      <c r="R21" s="117"/>
      <c r="S21" s="118"/>
      <c r="T21" s="118"/>
      <c r="U21" s="118"/>
      <c r="V21" s="118"/>
    </row>
    <row r="22" spans="1:22" s="110" customFormat="1" ht="27" customHeight="1">
      <c r="A22" s="353"/>
      <c r="B22" s="119" t="s">
        <v>82</v>
      </c>
      <c r="C22" s="120"/>
      <c r="D22" s="294" t="s">
        <v>177</v>
      </c>
      <c r="E22" s="120"/>
      <c r="F22" s="294" t="s">
        <v>177</v>
      </c>
      <c r="G22" s="120"/>
      <c r="H22" s="294" t="s">
        <v>177</v>
      </c>
      <c r="I22" s="120"/>
      <c r="J22" s="294" t="s">
        <v>177</v>
      </c>
      <c r="K22" s="120"/>
      <c r="L22" s="294" t="s">
        <v>177</v>
      </c>
      <c r="M22" s="120"/>
      <c r="N22" s="294" t="s">
        <v>177</v>
      </c>
      <c r="O22" s="120"/>
      <c r="P22" s="318" t="s">
        <v>177</v>
      </c>
    </row>
    <row r="23" spans="1:22" s="110" customFormat="1" ht="27" customHeight="1">
      <c r="A23" s="353"/>
      <c r="B23" s="121" t="s">
        <v>83</v>
      </c>
      <c r="C23" s="122"/>
      <c r="D23" s="294"/>
      <c r="E23" s="97"/>
      <c r="F23" s="294"/>
      <c r="G23" s="97"/>
      <c r="H23" s="294"/>
      <c r="I23" s="97"/>
      <c r="J23" s="294"/>
      <c r="K23" s="97"/>
      <c r="L23" s="294"/>
      <c r="M23" s="97"/>
      <c r="N23" s="294"/>
      <c r="O23" s="97"/>
      <c r="P23" s="318"/>
    </row>
    <row r="24" spans="1:22" s="110" customFormat="1" ht="27" customHeight="1">
      <c r="A24" s="353"/>
      <c r="B24" s="106" t="s">
        <v>92</v>
      </c>
      <c r="C24" s="113">
        <f ca="1">O21+1</f>
        <v>45907</v>
      </c>
      <c r="D24" s="114" t="s">
        <v>88</v>
      </c>
      <c r="E24" s="113">
        <f ca="1">C24+1</f>
        <v>45908</v>
      </c>
      <c r="F24" s="114" t="s">
        <v>88</v>
      </c>
      <c r="G24" s="113">
        <f ca="1">E24+1</f>
        <v>45909</v>
      </c>
      <c r="H24" s="114" t="s">
        <v>88</v>
      </c>
      <c r="I24" s="113">
        <f ca="1">G24+1</f>
        <v>45910</v>
      </c>
      <c r="J24" s="114" t="s">
        <v>88</v>
      </c>
      <c r="K24" s="113">
        <f ca="1">I24+1</f>
        <v>45911</v>
      </c>
      <c r="L24" s="114" t="s">
        <v>88</v>
      </c>
      <c r="M24" s="115">
        <f ca="1">K24+1</f>
        <v>45912</v>
      </c>
      <c r="N24" s="114" t="s">
        <v>88</v>
      </c>
      <c r="O24" s="115">
        <f ca="1">M24+1</f>
        <v>45913</v>
      </c>
      <c r="P24" s="116" t="s">
        <v>88</v>
      </c>
    </row>
    <row r="25" spans="1:22" s="110" customFormat="1" ht="27" customHeight="1">
      <c r="A25" s="353"/>
      <c r="B25" s="123" t="s">
        <v>82</v>
      </c>
      <c r="C25" s="120"/>
      <c r="D25" s="294" t="s">
        <v>177</v>
      </c>
      <c r="E25" s="120"/>
      <c r="F25" s="294" t="s">
        <v>177</v>
      </c>
      <c r="G25" s="120"/>
      <c r="H25" s="294" t="s">
        <v>177</v>
      </c>
      <c r="I25" s="120"/>
      <c r="J25" s="294" t="s">
        <v>177</v>
      </c>
      <c r="K25" s="120"/>
      <c r="L25" s="294" t="s">
        <v>177</v>
      </c>
      <c r="M25" s="120"/>
      <c r="N25" s="294" t="s">
        <v>177</v>
      </c>
      <c r="O25" s="120"/>
      <c r="P25" s="318" t="s">
        <v>177</v>
      </c>
      <c r="S25" s="124"/>
      <c r="T25" s="125"/>
      <c r="U25" s="125"/>
    </row>
    <row r="26" spans="1:22" s="110" customFormat="1" ht="27" customHeight="1">
      <c r="A26" s="353"/>
      <c r="B26" s="126" t="s">
        <v>83</v>
      </c>
      <c r="C26" s="97"/>
      <c r="D26" s="294"/>
      <c r="E26" s="97"/>
      <c r="F26" s="294"/>
      <c r="G26" s="97"/>
      <c r="H26" s="294"/>
      <c r="I26" s="97"/>
      <c r="J26" s="294"/>
      <c r="K26" s="97"/>
      <c r="L26" s="294"/>
      <c r="M26" s="97"/>
      <c r="N26" s="294"/>
      <c r="O26" s="97"/>
      <c r="P26" s="318"/>
      <c r="S26" s="125"/>
    </row>
    <row r="27" spans="1:22" s="110" customFormat="1" ht="27" customHeight="1">
      <c r="A27" s="353"/>
      <c r="B27" s="106" t="s">
        <v>92</v>
      </c>
      <c r="C27" s="113">
        <f ca="1">O24+1</f>
        <v>45914</v>
      </c>
      <c r="D27" s="114" t="s">
        <v>88</v>
      </c>
      <c r="E27" s="113">
        <f ca="1">C27+1</f>
        <v>45915</v>
      </c>
      <c r="F27" s="114" t="s">
        <v>88</v>
      </c>
      <c r="G27" s="113">
        <f ca="1">E27+1</f>
        <v>45916</v>
      </c>
      <c r="H27" s="114" t="s">
        <v>88</v>
      </c>
      <c r="I27" s="113">
        <f ca="1">G27+1</f>
        <v>45917</v>
      </c>
      <c r="J27" s="114" t="s">
        <v>88</v>
      </c>
      <c r="K27" s="113">
        <f ca="1">I27+1</f>
        <v>45918</v>
      </c>
      <c r="L27" s="114" t="s">
        <v>88</v>
      </c>
      <c r="M27" s="115">
        <f ca="1">K27+1</f>
        <v>45919</v>
      </c>
      <c r="N27" s="114" t="s">
        <v>88</v>
      </c>
      <c r="O27" s="115">
        <f ca="1">M27+1</f>
        <v>45920</v>
      </c>
      <c r="P27" s="116" t="s">
        <v>88</v>
      </c>
    </row>
    <row r="28" spans="1:22" s="110" customFormat="1" ht="27" customHeight="1">
      <c r="A28" s="353"/>
      <c r="B28" s="123" t="s">
        <v>82</v>
      </c>
      <c r="C28" s="120"/>
      <c r="D28" s="348" t="s">
        <v>177</v>
      </c>
      <c r="E28" s="120"/>
      <c r="F28" s="294" t="s">
        <v>177</v>
      </c>
      <c r="G28" s="120"/>
      <c r="H28" s="294" t="s">
        <v>177</v>
      </c>
      <c r="I28" s="120"/>
      <c r="J28" s="294" t="s">
        <v>177</v>
      </c>
      <c r="K28" s="120"/>
      <c r="L28" s="294" t="s">
        <v>177</v>
      </c>
      <c r="M28" s="120"/>
      <c r="N28" s="294" t="s">
        <v>177</v>
      </c>
      <c r="O28" s="120"/>
      <c r="P28" s="318" t="s">
        <v>177</v>
      </c>
      <c r="S28" s="124"/>
      <c r="T28" s="127"/>
    </row>
    <row r="29" spans="1:22" s="110" customFormat="1" ht="27" customHeight="1">
      <c r="A29" s="353"/>
      <c r="B29" s="126" t="s">
        <v>83</v>
      </c>
      <c r="C29" s="97"/>
      <c r="D29" s="348"/>
      <c r="E29" s="97"/>
      <c r="F29" s="294"/>
      <c r="G29" s="97"/>
      <c r="H29" s="294"/>
      <c r="I29" s="97"/>
      <c r="J29" s="294"/>
      <c r="K29" s="97"/>
      <c r="L29" s="294"/>
      <c r="M29" s="97"/>
      <c r="N29" s="294"/>
      <c r="O29" s="97"/>
      <c r="P29" s="318"/>
    </row>
    <row r="30" spans="1:22" s="110" customFormat="1" ht="27" customHeight="1">
      <c r="A30" s="353"/>
      <c r="B30" s="106" t="s">
        <v>92</v>
      </c>
      <c r="C30" s="113">
        <f ca="1">O27+1</f>
        <v>45921</v>
      </c>
      <c r="D30" s="114" t="s">
        <v>88</v>
      </c>
      <c r="E30" s="113">
        <f ca="1">C30+1</f>
        <v>45922</v>
      </c>
      <c r="F30" s="114" t="s">
        <v>88</v>
      </c>
      <c r="G30" s="113">
        <f ca="1">E30+1</f>
        <v>45923</v>
      </c>
      <c r="H30" s="114" t="s">
        <v>88</v>
      </c>
      <c r="I30" s="113">
        <f ca="1">G30+1</f>
        <v>45924</v>
      </c>
      <c r="J30" s="114" t="s">
        <v>88</v>
      </c>
      <c r="K30" s="113">
        <f ca="1">I30+1</f>
        <v>45925</v>
      </c>
      <c r="L30" s="114" t="s">
        <v>88</v>
      </c>
      <c r="M30" s="115">
        <f ca="1">K30+1</f>
        <v>45926</v>
      </c>
      <c r="N30" s="114" t="s">
        <v>88</v>
      </c>
      <c r="O30" s="115">
        <f ca="1">M30+1</f>
        <v>45927</v>
      </c>
      <c r="P30" s="116" t="s">
        <v>88</v>
      </c>
      <c r="S30" s="127"/>
      <c r="T30" s="127"/>
      <c r="U30" s="125"/>
    </row>
    <row r="31" spans="1:22" s="110" customFormat="1" ht="27" customHeight="1">
      <c r="A31" s="353"/>
      <c r="B31" s="123" t="s">
        <v>82</v>
      </c>
      <c r="C31" s="120"/>
      <c r="D31" s="294" t="s">
        <v>177</v>
      </c>
      <c r="E31" s="120"/>
      <c r="F31" s="294" t="s">
        <v>177</v>
      </c>
      <c r="G31" s="120"/>
      <c r="H31" s="294" t="s">
        <v>177</v>
      </c>
      <c r="I31" s="120"/>
      <c r="J31" s="294" t="s">
        <v>177</v>
      </c>
      <c r="K31" s="120"/>
      <c r="L31" s="294" t="s">
        <v>177</v>
      </c>
      <c r="M31" s="120"/>
      <c r="N31" s="294" t="s">
        <v>177</v>
      </c>
      <c r="O31" s="120"/>
      <c r="P31" s="318" t="s">
        <v>177</v>
      </c>
      <c r="S31" s="124"/>
      <c r="T31" s="125"/>
      <c r="U31" s="125"/>
    </row>
    <row r="32" spans="1:22" s="110" customFormat="1" ht="27" customHeight="1">
      <c r="A32" s="353"/>
      <c r="B32" s="126" t="s">
        <v>83</v>
      </c>
      <c r="C32" s="97"/>
      <c r="D32" s="294"/>
      <c r="E32" s="97"/>
      <c r="F32" s="294"/>
      <c r="G32" s="97"/>
      <c r="H32" s="294"/>
      <c r="I32" s="97"/>
      <c r="J32" s="294"/>
      <c r="K32" s="97"/>
      <c r="L32" s="294"/>
      <c r="M32" s="97"/>
      <c r="N32" s="294"/>
      <c r="O32" s="97"/>
      <c r="P32" s="318"/>
      <c r="S32" s="125"/>
      <c r="T32" s="128"/>
      <c r="U32" s="125"/>
    </row>
    <row r="33" spans="1:20" s="110" customFormat="1" ht="27" customHeight="1">
      <c r="A33" s="353"/>
      <c r="B33" s="106" t="s">
        <v>92</v>
      </c>
      <c r="C33" s="113">
        <f ca="1">O30+1</f>
        <v>45928</v>
      </c>
      <c r="D33" s="114" t="s">
        <v>88</v>
      </c>
      <c r="E33" s="113">
        <f ca="1">C33+1</f>
        <v>45929</v>
      </c>
      <c r="F33" s="114" t="s">
        <v>88</v>
      </c>
      <c r="G33" s="113">
        <f ca="1">E33+1</f>
        <v>45930</v>
      </c>
      <c r="H33" s="114" t="s">
        <v>88</v>
      </c>
      <c r="I33" s="113">
        <f ca="1">G33+1</f>
        <v>45931</v>
      </c>
      <c r="J33" s="114" t="s">
        <v>88</v>
      </c>
      <c r="K33" s="113">
        <f ca="1">I33+1</f>
        <v>45932</v>
      </c>
      <c r="L33" s="114" t="s">
        <v>88</v>
      </c>
      <c r="M33" s="115">
        <f ca="1">K33+1</f>
        <v>45933</v>
      </c>
      <c r="N33" s="114" t="s">
        <v>88</v>
      </c>
      <c r="O33" s="115">
        <f ca="1">M33+1</f>
        <v>45934</v>
      </c>
      <c r="P33" s="116" t="s">
        <v>88</v>
      </c>
      <c r="S33" s="127"/>
      <c r="T33" s="127"/>
    </row>
    <row r="34" spans="1:20" s="110" customFormat="1" ht="27" customHeight="1">
      <c r="A34" s="353"/>
      <c r="B34" s="129" t="s">
        <v>82</v>
      </c>
      <c r="C34" s="120"/>
      <c r="D34" s="294" t="s">
        <v>177</v>
      </c>
      <c r="E34" s="120"/>
      <c r="F34" s="294" t="s">
        <v>177</v>
      </c>
      <c r="G34" s="120"/>
      <c r="H34" s="294" t="s">
        <v>177</v>
      </c>
      <c r="I34" s="120"/>
      <c r="J34" s="294" t="s">
        <v>177</v>
      </c>
      <c r="K34" s="120"/>
      <c r="L34" s="294" t="s">
        <v>177</v>
      </c>
      <c r="M34" s="120"/>
      <c r="N34" s="294" t="s">
        <v>177</v>
      </c>
      <c r="O34" s="120"/>
      <c r="P34" s="318" t="s">
        <v>177</v>
      </c>
      <c r="S34" s="124"/>
      <c r="T34" s="125"/>
    </row>
    <row r="35" spans="1:20" s="110" customFormat="1" ht="27" customHeight="1">
      <c r="A35" s="353"/>
      <c r="B35" s="130" t="s">
        <v>83</v>
      </c>
      <c r="C35" s="97"/>
      <c r="D35" s="294"/>
      <c r="E35" s="97"/>
      <c r="F35" s="294"/>
      <c r="G35" s="97"/>
      <c r="H35" s="294"/>
      <c r="I35" s="97"/>
      <c r="J35" s="294"/>
      <c r="K35" s="97"/>
      <c r="L35" s="294"/>
      <c r="M35" s="97"/>
      <c r="N35" s="294"/>
      <c r="O35" s="97"/>
      <c r="P35" s="318"/>
      <c r="S35" s="125"/>
      <c r="T35" s="128"/>
    </row>
    <row r="36" spans="1:20" s="110" customFormat="1" ht="27" customHeight="1">
      <c r="A36" s="353"/>
      <c r="B36" s="126" t="s">
        <v>92</v>
      </c>
      <c r="C36" s="131">
        <f ca="1">O33+1</f>
        <v>45935</v>
      </c>
      <c r="D36" s="132" t="s">
        <v>88</v>
      </c>
      <c r="E36" s="131">
        <f ca="1">C36+1</f>
        <v>45936</v>
      </c>
      <c r="F36" s="132" t="s">
        <v>88</v>
      </c>
      <c r="G36" s="131">
        <f ca="1">E36+1</f>
        <v>45937</v>
      </c>
      <c r="H36" s="132" t="s">
        <v>88</v>
      </c>
      <c r="I36" s="131">
        <f ca="1">G36+1</f>
        <v>45938</v>
      </c>
      <c r="J36" s="132" t="s">
        <v>88</v>
      </c>
      <c r="K36" s="131">
        <f ca="1">I36+1</f>
        <v>45939</v>
      </c>
      <c r="L36" s="132" t="s">
        <v>88</v>
      </c>
      <c r="M36" s="133">
        <f ca="1">K36+1</f>
        <v>45940</v>
      </c>
      <c r="N36" s="132" t="s">
        <v>88</v>
      </c>
      <c r="O36" s="133">
        <f ca="1">M36+1</f>
        <v>45941</v>
      </c>
      <c r="P36" s="134" t="s">
        <v>88</v>
      </c>
      <c r="S36" s="127"/>
      <c r="T36" s="127"/>
    </row>
    <row r="37" spans="1:20" s="110" customFormat="1" ht="27" customHeight="1">
      <c r="A37" s="353"/>
      <c r="B37" s="123" t="s">
        <v>82</v>
      </c>
      <c r="C37" s="120"/>
      <c r="D37" s="294" t="s">
        <v>177</v>
      </c>
      <c r="E37" s="120"/>
      <c r="F37" s="294" t="s">
        <v>177</v>
      </c>
      <c r="G37" s="120"/>
      <c r="H37" s="294" t="s">
        <v>177</v>
      </c>
      <c r="I37" s="120"/>
      <c r="J37" s="294" t="s">
        <v>177</v>
      </c>
      <c r="K37" s="120"/>
      <c r="L37" s="294" t="s">
        <v>177</v>
      </c>
      <c r="M37" s="120"/>
      <c r="N37" s="294" t="s">
        <v>177</v>
      </c>
      <c r="O37" s="120"/>
      <c r="P37" s="318" t="s">
        <v>177</v>
      </c>
      <c r="S37" s="124"/>
      <c r="T37" s="125"/>
    </row>
    <row r="38" spans="1:20" s="110" customFormat="1" ht="27" customHeight="1" thickBot="1">
      <c r="A38" s="354"/>
      <c r="B38" s="135" t="s">
        <v>83</v>
      </c>
      <c r="C38" s="136"/>
      <c r="D38" s="356"/>
      <c r="E38" s="136"/>
      <c r="F38" s="356"/>
      <c r="G38" s="136"/>
      <c r="H38" s="356"/>
      <c r="I38" s="136"/>
      <c r="J38" s="356"/>
      <c r="K38" s="136"/>
      <c r="L38" s="356"/>
      <c r="M38" s="136"/>
      <c r="N38" s="356"/>
      <c r="O38" s="136"/>
      <c r="P38" s="357"/>
      <c r="S38" s="125"/>
      <c r="T38" s="128"/>
    </row>
    <row r="39" spans="1:20" ht="46.5" customHeight="1">
      <c r="A39" s="99" t="s">
        <v>100</v>
      </c>
      <c r="B39" s="137" t="s">
        <v>98</v>
      </c>
      <c r="C39" s="138" t="s">
        <v>178</v>
      </c>
      <c r="D39" s="490" t="s">
        <v>99</v>
      </c>
      <c r="E39" s="490"/>
      <c r="F39" s="138" t="s">
        <v>179</v>
      </c>
      <c r="P39" s="100"/>
    </row>
    <row r="40" spans="1:20">
      <c r="A40" s="101"/>
      <c r="B40" s="102"/>
      <c r="C40" s="282" t="s">
        <v>135</v>
      </c>
      <c r="D40" s="283"/>
      <c r="E40" s="283"/>
      <c r="F40" s="284" t="s">
        <v>48</v>
      </c>
      <c r="G40" s="285"/>
      <c r="H40" s="282" t="s">
        <v>136</v>
      </c>
      <c r="I40" s="283"/>
      <c r="J40" s="103"/>
      <c r="K40" s="104"/>
      <c r="L40" s="102"/>
      <c r="M40" s="102"/>
      <c r="N40" s="102"/>
      <c r="O40" s="102"/>
      <c r="P40" s="105"/>
    </row>
    <row r="41" spans="1:20" ht="91.5" customHeight="1">
      <c r="A41" s="376" t="s">
        <v>205</v>
      </c>
      <c r="B41" s="377"/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8"/>
    </row>
    <row r="42" spans="1:20" ht="91.5" customHeight="1">
      <c r="A42" s="379"/>
      <c r="B42" s="380"/>
      <c r="C42" s="380"/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1"/>
    </row>
    <row r="43" spans="1:20" ht="36.75" customHeight="1">
      <c r="A43" s="340" t="s">
        <v>137</v>
      </c>
      <c r="B43" s="345" t="s">
        <v>138</v>
      </c>
      <c r="C43" s="346"/>
      <c r="D43" s="347" t="s">
        <v>48</v>
      </c>
      <c r="E43" s="347"/>
      <c r="F43" s="347"/>
      <c r="G43" s="382"/>
      <c r="H43" s="337"/>
      <c r="I43" s="337"/>
      <c r="J43" s="337"/>
      <c r="K43" s="337"/>
      <c r="L43" s="337"/>
      <c r="M43" s="337"/>
      <c r="N43" s="337"/>
      <c r="O43" s="337"/>
      <c r="P43" s="383"/>
    </row>
    <row r="44" spans="1:20" ht="36.75" customHeight="1">
      <c r="A44" s="340"/>
      <c r="B44" s="332" t="s">
        <v>139</v>
      </c>
      <c r="C44" s="333"/>
      <c r="D44" s="298" t="s">
        <v>48</v>
      </c>
      <c r="E44" s="298"/>
      <c r="F44" s="298"/>
      <c r="G44" s="298" t="s">
        <v>4</v>
      </c>
      <c r="H44" s="298"/>
      <c r="I44" s="298"/>
      <c r="J44" s="298"/>
      <c r="K44" s="298"/>
      <c r="L44" s="298"/>
      <c r="M44" s="298"/>
      <c r="N44" s="298"/>
      <c r="O44" s="298"/>
      <c r="P44" s="299"/>
    </row>
    <row r="45" spans="1:20" ht="36.75" customHeight="1">
      <c r="A45" s="341"/>
      <c r="B45" s="334"/>
      <c r="C45" s="335"/>
      <c r="D45" s="298"/>
      <c r="E45" s="298"/>
      <c r="F45" s="298"/>
      <c r="G45" s="338" t="s">
        <v>140</v>
      </c>
      <c r="H45" s="338"/>
      <c r="I45" s="298"/>
      <c r="J45" s="298"/>
      <c r="K45" s="298"/>
      <c r="L45" s="338" t="s">
        <v>140</v>
      </c>
      <c r="M45" s="338"/>
      <c r="N45" s="298"/>
      <c r="O45" s="298"/>
      <c r="P45" s="299"/>
    </row>
    <row r="46" spans="1:20" ht="36.75" customHeight="1">
      <c r="A46" s="339" t="s">
        <v>141</v>
      </c>
      <c r="B46" s="384" t="s">
        <v>142</v>
      </c>
      <c r="C46" s="385"/>
      <c r="D46" s="284" t="s">
        <v>48</v>
      </c>
      <c r="E46" s="284"/>
      <c r="F46" s="284"/>
      <c r="G46" s="384" t="s">
        <v>143</v>
      </c>
      <c r="H46" s="385"/>
      <c r="I46" s="386" t="s">
        <v>48</v>
      </c>
      <c r="J46" s="387"/>
      <c r="K46" s="387"/>
      <c r="L46" s="387"/>
      <c r="M46" s="387"/>
      <c r="N46" s="387"/>
      <c r="O46" s="387"/>
      <c r="P46" s="388"/>
    </row>
    <row r="47" spans="1:20" ht="36.75" customHeight="1">
      <c r="A47" s="340"/>
      <c r="B47" s="332" t="s">
        <v>90</v>
      </c>
      <c r="C47" s="333"/>
      <c r="D47" s="336" t="s">
        <v>48</v>
      </c>
      <c r="E47" s="336"/>
      <c r="F47" s="336"/>
      <c r="G47" s="338" t="s">
        <v>4</v>
      </c>
      <c r="H47" s="338"/>
      <c r="I47" s="298"/>
      <c r="J47" s="298"/>
      <c r="K47" s="298"/>
      <c r="L47" s="298"/>
      <c r="M47" s="298"/>
      <c r="N47" s="298"/>
      <c r="O47" s="298"/>
      <c r="P47" s="299"/>
    </row>
    <row r="48" spans="1:20" ht="36.75" customHeight="1">
      <c r="A48" s="341"/>
      <c r="B48" s="334"/>
      <c r="C48" s="335"/>
      <c r="D48" s="337"/>
      <c r="E48" s="337"/>
      <c r="F48" s="337"/>
      <c r="G48" s="338" t="s">
        <v>144</v>
      </c>
      <c r="H48" s="338"/>
      <c r="I48" s="342" t="s">
        <v>145</v>
      </c>
      <c r="J48" s="343"/>
      <c r="K48" s="343"/>
      <c r="L48" s="343"/>
      <c r="M48" s="343"/>
      <c r="N48" s="343"/>
      <c r="O48" s="343"/>
      <c r="P48" s="344"/>
    </row>
    <row r="49" spans="1:16" ht="36.75" customHeight="1">
      <c r="A49" s="324" t="s">
        <v>84</v>
      </c>
      <c r="B49" s="329">
        <f>IF('04.再アセスメント票'!B7="事業者変更あり",'04.再アセスメント票'!F7,'01.新規申請書'!#REF!)</f>
        <v>0</v>
      </c>
      <c r="C49" s="329"/>
      <c r="D49" s="329"/>
      <c r="E49" s="329"/>
      <c r="F49" s="329"/>
      <c r="G49" s="329"/>
      <c r="H49" s="326" t="s">
        <v>91</v>
      </c>
      <c r="I49" s="93" t="s">
        <v>64</v>
      </c>
      <c r="J49" s="300">
        <f>'04.再アセスメント票'!C3</f>
        <v>0</v>
      </c>
      <c r="K49" s="301"/>
      <c r="L49" s="301"/>
      <c r="M49" s="301"/>
      <c r="N49" s="301"/>
      <c r="O49" s="301"/>
      <c r="P49" s="330"/>
    </row>
    <row r="50" spans="1:16" ht="36.75" customHeight="1">
      <c r="A50" s="324"/>
      <c r="B50" s="329"/>
      <c r="C50" s="329"/>
      <c r="D50" s="329"/>
      <c r="E50" s="329"/>
      <c r="F50" s="329"/>
      <c r="G50" s="329"/>
      <c r="H50" s="326"/>
      <c r="I50" s="93" t="s">
        <v>4</v>
      </c>
      <c r="J50" s="300">
        <f>'04.再アセスメント票'!F3</f>
        <v>0</v>
      </c>
      <c r="K50" s="301"/>
      <c r="L50" s="301"/>
      <c r="M50" s="301"/>
      <c r="N50" s="301"/>
      <c r="O50" s="301"/>
      <c r="P50" s="330"/>
    </row>
    <row r="51" spans="1:16" ht="36.75" customHeight="1" thickBot="1">
      <c r="A51" s="360"/>
      <c r="B51" s="491"/>
      <c r="C51" s="491"/>
      <c r="D51" s="491"/>
      <c r="E51" s="491"/>
      <c r="F51" s="491"/>
      <c r="G51" s="491"/>
      <c r="H51" s="370"/>
      <c r="I51" s="98" t="s">
        <v>6</v>
      </c>
      <c r="J51" s="371"/>
      <c r="K51" s="372"/>
      <c r="L51" s="372"/>
      <c r="M51" s="372"/>
      <c r="N51" s="372"/>
      <c r="O51" s="372"/>
      <c r="P51" s="373"/>
    </row>
  </sheetData>
  <mergeCells count="140">
    <mergeCell ref="A49:A51"/>
    <mergeCell ref="B49:G51"/>
    <mergeCell ref="H49:H51"/>
    <mergeCell ref="J49:P49"/>
    <mergeCell ref="J50:P50"/>
    <mergeCell ref="J51:P51"/>
    <mergeCell ref="B46:C46"/>
    <mergeCell ref="D46:F46"/>
    <mergeCell ref="G46:H46"/>
    <mergeCell ref="I46:P46"/>
    <mergeCell ref="B47:C48"/>
    <mergeCell ref="D47:F48"/>
    <mergeCell ref="G47:H47"/>
    <mergeCell ref="I47:P47"/>
    <mergeCell ref="G48:H48"/>
    <mergeCell ref="I48:J48"/>
    <mergeCell ref="K48:P48"/>
    <mergeCell ref="A46:A48"/>
    <mergeCell ref="D39:E39"/>
    <mergeCell ref="C40:E40"/>
    <mergeCell ref="F40:G40"/>
    <mergeCell ref="H40:I40"/>
    <mergeCell ref="A41:P42"/>
    <mergeCell ref="G43:P43"/>
    <mergeCell ref="I45:K45"/>
    <mergeCell ref="L45:M45"/>
    <mergeCell ref="N45:P45"/>
    <mergeCell ref="A43:A45"/>
    <mergeCell ref="B43:C43"/>
    <mergeCell ref="D43:F43"/>
    <mergeCell ref="B44:C45"/>
    <mergeCell ref="D44:F45"/>
    <mergeCell ref="G44:H44"/>
    <mergeCell ref="I44:P44"/>
    <mergeCell ref="G45:H45"/>
    <mergeCell ref="T6:U6"/>
    <mergeCell ref="T7:U7"/>
    <mergeCell ref="T8:U8"/>
    <mergeCell ref="A20:A38"/>
    <mergeCell ref="D37:D38"/>
    <mergeCell ref="F37:F38"/>
    <mergeCell ref="H37:H38"/>
    <mergeCell ref="J37:J38"/>
    <mergeCell ref="L37:L38"/>
    <mergeCell ref="N37:N38"/>
    <mergeCell ref="P37:P38"/>
    <mergeCell ref="Q9:V16"/>
    <mergeCell ref="P34:P35"/>
    <mergeCell ref="D34:D35"/>
    <mergeCell ref="F34:F35"/>
    <mergeCell ref="H34:H35"/>
    <mergeCell ref="J34:J35"/>
    <mergeCell ref="L34:L35"/>
    <mergeCell ref="N34:N35"/>
    <mergeCell ref="P31:P32"/>
    <mergeCell ref="D31:D32"/>
    <mergeCell ref="F31:F32"/>
    <mergeCell ref="H31:H32"/>
    <mergeCell ref="J31:J32"/>
    <mergeCell ref="L31:L32"/>
    <mergeCell ref="N31:N32"/>
    <mergeCell ref="P28:P29"/>
    <mergeCell ref="D28:D29"/>
    <mergeCell ref="F28:F29"/>
    <mergeCell ref="H28:H29"/>
    <mergeCell ref="J28:J29"/>
    <mergeCell ref="L28:L29"/>
    <mergeCell ref="N28:N29"/>
    <mergeCell ref="P25:P26"/>
    <mergeCell ref="D25:D26"/>
    <mergeCell ref="F25:F26"/>
    <mergeCell ref="H25:H26"/>
    <mergeCell ref="J25:J26"/>
    <mergeCell ref="L25:L26"/>
    <mergeCell ref="N25:N26"/>
    <mergeCell ref="L22:L23"/>
    <mergeCell ref="N22:N23"/>
    <mergeCell ref="P22:P23"/>
    <mergeCell ref="D22:D23"/>
    <mergeCell ref="F22:F23"/>
    <mergeCell ref="H22:H23"/>
    <mergeCell ref="J22:J23"/>
    <mergeCell ref="M20:N20"/>
    <mergeCell ref="O20:P20"/>
    <mergeCell ref="C20:D20"/>
    <mergeCell ref="E20:F20"/>
    <mergeCell ref="G20:H20"/>
    <mergeCell ref="I20:J20"/>
    <mergeCell ref="K20:L20"/>
    <mergeCell ref="A18:B18"/>
    <mergeCell ref="C18:I18"/>
    <mergeCell ref="A19:B19"/>
    <mergeCell ref="G19:J19"/>
    <mergeCell ref="O19:P19"/>
    <mergeCell ref="M18:P18"/>
    <mergeCell ref="J18:L18"/>
    <mergeCell ref="A16:B16"/>
    <mergeCell ref="C16:E16"/>
    <mergeCell ref="F16:P16"/>
    <mergeCell ref="A17:B17"/>
    <mergeCell ref="C17:I17"/>
    <mergeCell ref="J17:P17"/>
    <mergeCell ref="A14:B14"/>
    <mergeCell ref="C14:E14"/>
    <mergeCell ref="F14:P14"/>
    <mergeCell ref="A15:B15"/>
    <mergeCell ref="C15:E15"/>
    <mergeCell ref="F15:P15"/>
    <mergeCell ref="A12:B12"/>
    <mergeCell ref="C12:E12"/>
    <mergeCell ref="A13:B13"/>
    <mergeCell ref="C13:E13"/>
    <mergeCell ref="F13:P13"/>
    <mergeCell ref="A10:A11"/>
    <mergeCell ref="C10:F10"/>
    <mergeCell ref="H10:I10"/>
    <mergeCell ref="K10:L10"/>
    <mergeCell ref="N10:P10"/>
    <mergeCell ref="C11:F11"/>
    <mergeCell ref="H11:I11"/>
    <mergeCell ref="K11:L11"/>
    <mergeCell ref="N11:P11"/>
    <mergeCell ref="H12:J12"/>
    <mergeCell ref="F12:G12"/>
    <mergeCell ref="K12:L12"/>
    <mergeCell ref="M12:P12"/>
    <mergeCell ref="K6:L6"/>
    <mergeCell ref="N6:P6"/>
    <mergeCell ref="C7:I7"/>
    <mergeCell ref="K7:P7"/>
    <mergeCell ref="C8:I8"/>
    <mergeCell ref="K8:P8"/>
    <mergeCell ref="A1:F1"/>
    <mergeCell ref="G1:H1"/>
    <mergeCell ref="A3:B3"/>
    <mergeCell ref="A4:B4"/>
    <mergeCell ref="A6:A9"/>
    <mergeCell ref="C6:I6"/>
    <mergeCell ref="C9:P9"/>
    <mergeCell ref="J1:N1"/>
  </mergeCells>
  <phoneticPr fontId="1"/>
  <conditionalFormatting sqref="A4:B4">
    <cfRule type="expression" dxfId="55" priority="25">
      <formula>$A$4=""</formula>
    </cfRule>
  </conditionalFormatting>
  <conditionalFormatting sqref="B49:G51">
    <cfRule type="expression" dxfId="54" priority="23">
      <formula>$B$49=""</formula>
    </cfRule>
  </conditionalFormatting>
  <conditionalFormatting sqref="C17">
    <cfRule type="containsText" dxfId="53" priority="29" operator="containsText" text="（選択してください）">
      <formula>NOT(ISERROR(SEARCH("（選択してください）",C17)))</formula>
    </cfRule>
  </conditionalFormatting>
  <conditionalFormatting sqref="C21 E21 G21 I21 M21 O21 C24 E24 G24 I24 M24 O24 C27 E27 G27 I27 M27 O27 C30 E30 G30 I30 M30 O30 C33 E33 G33 I33 M33 O33">
    <cfRule type="expression" dxfId="52" priority="9">
      <formula>MONTH(C21)&lt;&gt;MONTH($A$1)</formula>
    </cfRule>
    <cfRule type="expression" dxfId="51" priority="10">
      <formula>OR(WEEKDAY(C21,1)=1,WEEKDAY(C21,1)=7)</formula>
    </cfRule>
  </conditionalFormatting>
  <conditionalFormatting sqref="C36 E36 G36 I36 M36 O36">
    <cfRule type="expression" dxfId="50" priority="5">
      <formula>MONTH(C36)&lt;&gt;MONTH($A$1)</formula>
    </cfRule>
    <cfRule type="expression" dxfId="49" priority="6">
      <formula>OR(WEEKDAY(C36,1)=1,WEEKDAY(C36,1)=7)</formula>
    </cfRule>
  </conditionalFormatting>
  <conditionalFormatting sqref="C18:I18">
    <cfRule type="containsText" dxfId="48" priority="28" operator="containsText" text="（選択してください）">
      <formula>NOT(ISERROR(SEARCH("（選択してください）",C18)))</formula>
    </cfRule>
  </conditionalFormatting>
  <conditionalFormatting sqref="D43:F48">
    <cfRule type="containsText" dxfId="47" priority="19" operator="containsText" text="（選択してください）">
      <formula>NOT(ISERROR(SEARCH("（選択してください）",D43)))</formula>
    </cfRule>
  </conditionalFormatting>
  <conditionalFormatting sqref="F40:G40">
    <cfRule type="containsText" dxfId="46" priority="12" operator="containsText" text="（選択してください）">
      <formula>NOT(ISERROR(SEARCH("（選択してください）",F40)))</formula>
    </cfRule>
  </conditionalFormatting>
  <conditionalFormatting sqref="G1:H1">
    <cfRule type="containsText" dxfId="45" priority="24" operator="containsText" text="（選択してください）">
      <formula>NOT(ISERROR(SEARCH("（選択してください）",G1)))</formula>
    </cfRule>
  </conditionalFormatting>
  <conditionalFormatting sqref="G43:P43">
    <cfRule type="expression" dxfId="44" priority="17">
      <formula>NOT($D$43="指定あり（詳細を右欄へ）")</formula>
    </cfRule>
  </conditionalFormatting>
  <conditionalFormatting sqref="I45:K45">
    <cfRule type="expression" dxfId="43" priority="15">
      <formula>NOT(OR($D$44="家族（詳細を右欄へ）",$D$44="その他（詳細を右欄へ）"))</formula>
    </cfRule>
  </conditionalFormatting>
  <conditionalFormatting sqref="I44:P44">
    <cfRule type="expression" dxfId="42" priority="16">
      <formula>NOT(OR($D$44="家族（詳細を右欄へ）",$D$44="その他（詳細を右欄へ）"))</formula>
    </cfRule>
  </conditionalFormatting>
  <conditionalFormatting sqref="I46:P46">
    <cfRule type="containsText" dxfId="41" priority="18" operator="containsText" text="（選択してください）">
      <formula>NOT(ISERROR(SEARCH("（選択してください）",I46)))</formula>
    </cfRule>
  </conditionalFormatting>
  <conditionalFormatting sqref="I47:P48">
    <cfRule type="expression" dxfId="40" priority="13">
      <formula>NOT($D$47="その他（詳細を右欄へ）")</formula>
    </cfRule>
  </conditionalFormatting>
  <conditionalFormatting sqref="J1">
    <cfRule type="containsBlanks" dxfId="39" priority="1">
      <formula>LEN(TRIM(J1))=0</formula>
    </cfRule>
  </conditionalFormatting>
  <conditionalFormatting sqref="J40:K40">
    <cfRule type="expression" dxfId="38" priority="11">
      <formula>NOT(OR($F$40="あり（右欄へ記入）"))</formula>
    </cfRule>
  </conditionalFormatting>
  <conditionalFormatting sqref="J17:P17">
    <cfRule type="containsText" dxfId="37" priority="26" operator="containsText" text="（選択してください）">
      <formula>NOT(ISERROR(SEARCH("（選択してください）",J17)))</formula>
    </cfRule>
  </conditionalFormatting>
  <conditionalFormatting sqref="J49:P49">
    <cfRule type="expression" dxfId="36" priority="22">
      <formula>$J$49=""</formula>
    </cfRule>
  </conditionalFormatting>
  <conditionalFormatting sqref="J50:P50">
    <cfRule type="expression" dxfId="35" priority="21">
      <formula>$J$50=""</formula>
    </cfRule>
  </conditionalFormatting>
  <conditionalFormatting sqref="J51:P51">
    <cfRule type="expression" dxfId="34" priority="20">
      <formula>$J$51=""</formula>
    </cfRule>
  </conditionalFormatting>
  <conditionalFormatting sqref="K21 K24 K27 K30 K33">
    <cfRule type="expression" dxfId="33" priority="7">
      <formula>MONTH(K21)&lt;&gt;MONTH($A$1)</formula>
    </cfRule>
    <cfRule type="expression" dxfId="32" priority="8">
      <formula>OR(WEEKDAY(K21,1)=1,WEEKDAY(K21,1)=7)</formula>
    </cfRule>
  </conditionalFormatting>
  <conditionalFormatting sqref="K36">
    <cfRule type="expression" dxfId="31" priority="3">
      <formula>MONTH(K36)&lt;&gt;MONTH($A$1)</formula>
    </cfRule>
    <cfRule type="expression" dxfId="30" priority="4">
      <formula>OR(WEEKDAY(K36,1)=1,WEEKDAY(K36,1)=7)</formula>
    </cfRule>
  </conditionalFormatting>
  <conditionalFormatting sqref="M18">
    <cfRule type="expression" dxfId="29" priority="27">
      <formula>NOT(OR($C$18="不規則（曜日を右に記入）",$C$18="曜日別（曜日を右に記入）"))</formula>
    </cfRule>
  </conditionalFormatting>
  <conditionalFormatting sqref="N45:P45">
    <cfRule type="expression" dxfId="28" priority="14">
      <formula>NOT(OR($D$44="家族（詳細を右欄へ）",$D$44="その他（詳細を右欄へ）"))</formula>
    </cfRule>
  </conditionalFormatting>
  <dataValidations count="11">
    <dataValidation type="list" allowBlank="1" showInputMessage="1" showErrorMessage="1" sqref="D47:F48" xr:uid="{8EA8B99B-27D2-48E6-BFEC-0CBFD217E5C1}">
      <formula1>"（選択してください）,自宅,その他（詳細を右欄へ）"</formula1>
    </dataValidation>
    <dataValidation type="list" allowBlank="1" showInputMessage="1" showErrorMessage="1" sqref="D44:F45" xr:uid="{B0BEBFD3-60F1-441E-B063-8D18369395EB}">
      <formula1>"（選択してください）,本人,家族（詳細を右欄へ）,その他（詳細を右欄へ）"</formula1>
    </dataValidation>
    <dataValidation type="list" allowBlank="1" showInputMessage="1" showErrorMessage="1" sqref="D43:F43" xr:uid="{147C4206-11C1-414D-9084-D612A016A479}">
      <formula1>"（選択してください）,いつでも可,指定あり（詳細を右欄へ）"</formula1>
    </dataValidation>
    <dataValidation imeMode="halfAlpha" allowBlank="1" showInputMessage="1" showErrorMessage="1" sqref="I45:K45 N45:P45" xr:uid="{65A885BB-6412-45C8-9230-10CBC5101C8A}"/>
    <dataValidation type="list" allowBlank="1" showInputMessage="1" showErrorMessage="1" sqref="F40:G40" xr:uid="{6D95386B-FD38-4AB3-AF5A-77A6457D40F6}">
      <formula1>"（選択してください）,あり（右欄へ記入）,なし"</formula1>
    </dataValidation>
    <dataValidation type="list" allowBlank="1" showInputMessage="1" showErrorMessage="1" sqref="J17:P17" xr:uid="{2F279E94-2F77-43CB-A927-93A41929D304}">
      <formula1>"（選択してください）,普通食,刻み食,特別食"</formula1>
    </dataValidation>
    <dataValidation type="list" allowBlank="1" showInputMessage="1" showErrorMessage="1" sqref="C22:C23 C25:C26 C28:C29 C31:C32 M34:M35 E31:E32 E28:E29 E25:E26 E22:E23 G34:G35 G25:G26 G28:G29 G31:G32 E34:E35 K34:K35 I31:I32 I28:I29 I25:I26 I22:I23 G22:G23 K25:K26 K28:K29 K31:K32 I34:I35 O34:O35 M31:M32 M28:M29 M25:M26 M22:M23 K22:K23 O25:O26 O28:O29 O31:O32 O22:O23 C34:C35 M37:M38 G37:G38 E37:E38 K37:K38 I37:I38 O37:O38 C37:C38" xr:uid="{3F205645-F152-42BF-B68F-216CB642D05F}">
      <formula1>"○,不"</formula1>
    </dataValidation>
    <dataValidation type="list" allowBlank="1" showInputMessage="1" showErrorMessage="1" sqref="C18:I18" xr:uid="{282F8EF1-A384-4F82-A943-4981CBD62D10}">
      <formula1>"（選択してください）,毎日,不規則（曜日を右に記入）,曜日別（曜日を右に記入）"</formula1>
    </dataValidation>
    <dataValidation type="list" allowBlank="1" showInputMessage="1" showErrorMessage="1" sqref="I46" xr:uid="{7B7ED74A-6E2A-4FE1-9A0F-A5CD3F3E84A9}">
      <formula1>"（選択してください）,月末,毎回"</formula1>
    </dataValidation>
    <dataValidation type="list" allowBlank="1" showInputMessage="1" showErrorMessage="1" sqref="D46:F46" xr:uid="{A4767FCB-74A1-4D02-86B6-B267D52BA11D}">
      <formula1>"（選択してください）,現金,振込,口座振替"</formula1>
    </dataValidation>
    <dataValidation type="list" allowBlank="1" showInputMessage="1" showErrorMessage="1" sqref="C17" xr:uid="{27F0249E-4C74-40E3-893D-6274BA0C78E6}">
      <formula1>"（選択してください）,ごはん付,おかずのみ"</formula1>
    </dataValidation>
  </dataValidations>
  <hyperlinks>
    <hyperlink ref="R21:U21" r:id="rId1" display="https://www.vertex42.com/calendars/" xr:uid="{AB83B446-02C5-4D97-A466-EA1B7937600C}"/>
    <hyperlink ref="R20:U20" r:id="rId2" display="CALENDAR TEMPLATES by Vertex42.com" xr:uid="{8C5EFAB2-AC3D-4E50-961C-FD91A15A1F7F}"/>
  </hyperlinks>
  <pageMargins left="0.7" right="0.7" top="0.75" bottom="0.75" header="0.3" footer="0.3"/>
  <pageSetup paperSize="9" scale="46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3A43FF-5790-46E9-A8E2-5DF52D469D27}">
          <x14:formula1>
            <xm:f>Sheet1!$M$1:$M$6</xm:f>
          </x14:formula1>
          <xm:sqref>G1:H1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04AE-37B8-4D3B-94E8-4937FB03CC66}">
  <dimension ref="A1:R15"/>
  <sheetViews>
    <sheetView topLeftCell="E1" workbookViewId="0">
      <selection activeCell="J13" sqref="J13"/>
    </sheetView>
  </sheetViews>
  <sheetFormatPr defaultRowHeight="13.5"/>
  <sheetData>
    <row r="1" spans="1:18" ht="18.75">
      <c r="A1" s="47" t="s">
        <v>125</v>
      </c>
      <c r="D1" s="47" t="s">
        <v>133</v>
      </c>
      <c r="G1" s="47" t="s">
        <v>126</v>
      </c>
      <c r="M1" t="s">
        <v>153</v>
      </c>
      <c r="P1" s="47" t="s">
        <v>126</v>
      </c>
      <c r="R1" s="47" t="s">
        <v>126</v>
      </c>
    </row>
    <row r="2" spans="1:18" ht="18.75">
      <c r="A2" s="47" t="s">
        <v>126</v>
      </c>
      <c r="D2" s="47" t="s">
        <v>132</v>
      </c>
      <c r="G2" t="s">
        <v>162</v>
      </c>
      <c r="I2" t="s">
        <v>152</v>
      </c>
      <c r="M2" t="s">
        <v>155</v>
      </c>
      <c r="P2" s="47" t="s">
        <v>198</v>
      </c>
      <c r="R2" s="47" t="s">
        <v>191</v>
      </c>
    </row>
    <row r="3" spans="1:18" ht="18.75">
      <c r="A3" s="47" t="s">
        <v>180</v>
      </c>
      <c r="D3" s="47" t="s">
        <v>134</v>
      </c>
      <c r="G3" t="s">
        <v>160</v>
      </c>
      <c r="I3" t="s">
        <v>151</v>
      </c>
      <c r="M3" t="s">
        <v>156</v>
      </c>
      <c r="P3" s="47" t="s">
        <v>199</v>
      </c>
      <c r="R3" s="47" t="s">
        <v>192</v>
      </c>
    </row>
    <row r="4" spans="1:18" ht="18.75">
      <c r="A4" s="47" t="s">
        <v>181</v>
      </c>
      <c r="D4" s="47" t="s">
        <v>131</v>
      </c>
      <c r="G4" t="s">
        <v>148</v>
      </c>
      <c r="M4" t="s">
        <v>157</v>
      </c>
      <c r="P4" s="47" t="s">
        <v>200</v>
      </c>
      <c r="R4" s="47"/>
    </row>
    <row r="5" spans="1:18" ht="18.75">
      <c r="A5" s="47" t="s">
        <v>182</v>
      </c>
      <c r="G5" t="s">
        <v>149</v>
      </c>
      <c r="M5" t="s">
        <v>158</v>
      </c>
      <c r="P5" s="47" t="s">
        <v>201</v>
      </c>
    </row>
    <row r="6" spans="1:18" ht="18.75">
      <c r="A6" s="47" t="s">
        <v>127</v>
      </c>
      <c r="G6" t="s">
        <v>150</v>
      </c>
      <c r="M6" t="s">
        <v>159</v>
      </c>
      <c r="P6" s="47" t="s">
        <v>108</v>
      </c>
    </row>
    <row r="7" spans="1:18" ht="18.75">
      <c r="A7" s="47" t="s">
        <v>128</v>
      </c>
    </row>
    <row r="8" spans="1:18" ht="18.75">
      <c r="A8" s="47" t="s">
        <v>183</v>
      </c>
    </row>
    <row r="9" spans="1:18" ht="18.75">
      <c r="A9" s="47" t="s">
        <v>184</v>
      </c>
      <c r="L9" s="50" t="s">
        <v>154</v>
      </c>
    </row>
    <row r="10" spans="1:18" ht="18.75">
      <c r="A10" s="47" t="s">
        <v>129</v>
      </c>
    </row>
    <row r="15" spans="1:18" ht="364.5">
      <c r="B15" s="49" t="s">
        <v>147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01.新規申請書</vt:lpstr>
      <vt:lpstr>02.アセスメント票</vt:lpstr>
      <vt:lpstr>03.【新規用】スケジュール表</vt:lpstr>
      <vt:lpstr>04.再アセスメント票</vt:lpstr>
      <vt:lpstr>05.【再アセス用】スケジュール表</vt:lpstr>
      <vt:lpstr>Sheet1</vt:lpstr>
      <vt:lpstr>'01.新規申請書'!Print_Area</vt:lpstr>
      <vt:lpstr>'02.アセスメント票'!Print_Area</vt:lpstr>
      <vt:lpstr>'03.【新規用】スケジュール表'!Print_Area</vt:lpstr>
      <vt:lpstr>'04.再アセスメント票'!Print_Area</vt:lpstr>
      <vt:lpstr>'05.【再アセス用】スケジュール表'!Print_Area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原田　亮太朗</cp:lastModifiedBy>
  <cp:lastPrinted>2025-08-26T07:34:07Z</cp:lastPrinted>
  <dcterms:created xsi:type="dcterms:W3CDTF">2023-06-22T05:05:42Z</dcterms:created>
  <dcterms:modified xsi:type="dcterms:W3CDTF">2025-08-29T10:09:21Z</dcterms:modified>
</cp:coreProperties>
</file>