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Y:\【青少年担当】\301地域子ども会活動補助金\02_補助金執行\01_市子連加入子ども会\R07\001発送書類・あいち電子・進捗管理表・HP\01令和5年度実績報告依頼\02_入力用エクセル\"/>
    </mc:Choice>
  </mc:AlternateContent>
  <xr:revisionPtr revIDLastSave="0" documentId="13_ncr:1_{5D399194-6F4D-4110-A452-00D6CF3636E0}" xr6:coauthVersionLast="47" xr6:coauthVersionMax="47" xr10:uidLastSave="{00000000-0000-0000-0000-000000000000}"/>
  <bookViews>
    <workbookView xWindow="-120" yWindow="-120" windowWidth="20730" windowHeight="11160" tabRatio="895" xr2:uid="{00000000-000D-0000-FFFF-FFFF00000000}"/>
  </bookViews>
  <sheets>
    <sheet name="入力シート（基本事項）" sheetId="14" r:id="rId1"/>
    <sheet name="入力シート（収入）" sheetId="11" r:id="rId2"/>
    <sheet name="入力シート（支出）" sheetId="2" r:id="rId3"/>
    <sheet name="入力シート（支出）イベント詳細" sheetId="5" r:id="rId4"/>
    <sheet name="入力シート（支出）車両補助金" sheetId="17" r:id="rId5"/>
    <sheet name="ここより右で必ず内容を確認" sheetId="4" r:id="rId6"/>
    <sheet name="表面" sheetId="10" r:id="rId7"/>
    <sheet name="決算・事業報告" sheetId="3" r:id="rId8"/>
    <sheet name="車両補助金" sheetId="16" r:id="rId9"/>
  </sheets>
  <definedNames>
    <definedName name="_xlnm.Print_Area" localSheetId="5">ここより右で必ず内容を確認!$A$1:$F$44</definedName>
    <definedName name="_xlnm.Print_Area" localSheetId="7">決算・事業報告!$B$2:$O$50</definedName>
    <definedName name="_xlnm.Print_Area" localSheetId="8">車両補助金!$B$2:$Y$26</definedName>
    <definedName name="_xlnm.Print_Area" localSheetId="0">'入力シート（基本事項）'!$B$1:$S$71</definedName>
    <definedName name="_xlnm.Print_Area" localSheetId="2">'入力シート（支出）'!$A$1:$Q$70</definedName>
    <definedName name="_xlnm.Print_Area" localSheetId="3">'入力シート（支出）イベント詳細'!$A$1:$I$45</definedName>
    <definedName name="_xlnm.Print_Area" localSheetId="4">'入力シート（支出）車両補助金'!$A$1:$X$83</definedName>
    <definedName name="_xlnm.Print_Area" localSheetId="1">'入力シート（収入）'!$A$1:$R$51</definedName>
    <definedName name="_xlnm.Print_Area" localSheetId="6">表面!$A$1:$P$34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S1" i="11" l="1"/>
  <c r="T5" i="14"/>
  <c r="D4" i="16" l="1"/>
  <c r="L25" i="3"/>
  <c r="F3" i="3"/>
  <c r="E12" i="10"/>
  <c r="G14" i="10"/>
  <c r="J2" i="10"/>
  <c r="D23" i="5" l="1"/>
  <c r="L10" i="3"/>
  <c r="I10" i="3"/>
  <c r="J17" i="11"/>
  <c r="BX24" i="5" l="1"/>
  <c r="BX25" i="5"/>
  <c r="BX26" i="5"/>
  <c r="BX27" i="5"/>
  <c r="BX28" i="5"/>
  <c r="BX29" i="5"/>
  <c r="BX30" i="5"/>
  <c r="BX31" i="5"/>
  <c r="BX32" i="5"/>
  <c r="BX33" i="5"/>
  <c r="BX34" i="5"/>
  <c r="BX35" i="5"/>
  <c r="BX36" i="5"/>
  <c r="BX37" i="5"/>
  <c r="BX38" i="5"/>
  <c r="BX39" i="5"/>
  <c r="BX40" i="5"/>
  <c r="BX41" i="5"/>
  <c r="BX42" i="5"/>
  <c r="BX43" i="5"/>
  <c r="BX23" i="5"/>
  <c r="BP24" i="5"/>
  <c r="BP25" i="5"/>
  <c r="BP26" i="5"/>
  <c r="BP27" i="5"/>
  <c r="BP28" i="5"/>
  <c r="BP29" i="5"/>
  <c r="BP30" i="5"/>
  <c r="BP31" i="5"/>
  <c r="BP32" i="5"/>
  <c r="BP33" i="5"/>
  <c r="BP34" i="5"/>
  <c r="BP35" i="5"/>
  <c r="BP36" i="5"/>
  <c r="BP37" i="5"/>
  <c r="BP38" i="5"/>
  <c r="BP39" i="5"/>
  <c r="BP40" i="5"/>
  <c r="BP41" i="5"/>
  <c r="BP42" i="5"/>
  <c r="BP43" i="5"/>
  <c r="BP23" i="5"/>
  <c r="BH24" i="5"/>
  <c r="BH25" i="5"/>
  <c r="BH26" i="5"/>
  <c r="BH27" i="5"/>
  <c r="BH28" i="5"/>
  <c r="BH29" i="5"/>
  <c r="BH30" i="5"/>
  <c r="BH31" i="5"/>
  <c r="BH32" i="5"/>
  <c r="BH33" i="5"/>
  <c r="BH34" i="5"/>
  <c r="BH35" i="5"/>
  <c r="BH36" i="5"/>
  <c r="BH37" i="5"/>
  <c r="BH38" i="5"/>
  <c r="BH39" i="5"/>
  <c r="BH40" i="5"/>
  <c r="BH41" i="5"/>
  <c r="BH42" i="5"/>
  <c r="BH43" i="5"/>
  <c r="BH23" i="5"/>
  <c r="AZ24" i="5"/>
  <c r="AZ25" i="5"/>
  <c r="AZ26" i="5"/>
  <c r="AZ27" i="5"/>
  <c r="AZ28" i="5"/>
  <c r="AZ29" i="5"/>
  <c r="AZ30" i="5"/>
  <c r="AZ31" i="5"/>
  <c r="AZ32" i="5"/>
  <c r="AZ33" i="5"/>
  <c r="AZ34" i="5"/>
  <c r="AZ35" i="5"/>
  <c r="AZ36" i="5"/>
  <c r="AZ37" i="5"/>
  <c r="AZ38" i="5"/>
  <c r="AZ39" i="5"/>
  <c r="AZ40" i="5"/>
  <c r="AZ41" i="5"/>
  <c r="AZ42" i="5"/>
  <c r="AZ43" i="5"/>
  <c r="AZ23" i="5"/>
  <c r="AR24" i="5"/>
  <c r="AR25" i="5"/>
  <c r="AR26" i="5"/>
  <c r="AR27" i="5"/>
  <c r="AR28" i="5"/>
  <c r="AR29" i="5"/>
  <c r="AR30" i="5"/>
  <c r="AR31" i="5"/>
  <c r="AR32" i="5"/>
  <c r="AR33" i="5"/>
  <c r="AR34" i="5"/>
  <c r="AR35" i="5"/>
  <c r="AR36" i="5"/>
  <c r="AR37" i="5"/>
  <c r="AR38" i="5"/>
  <c r="AR39" i="5"/>
  <c r="AR40" i="5"/>
  <c r="AR41" i="5"/>
  <c r="AR42" i="5"/>
  <c r="AR43" i="5"/>
  <c r="AR23" i="5"/>
  <c r="AJ24" i="5"/>
  <c r="AJ25" i="5"/>
  <c r="AJ26" i="5"/>
  <c r="AJ27" i="5"/>
  <c r="AJ28" i="5"/>
  <c r="AJ29" i="5"/>
  <c r="AJ30" i="5"/>
  <c r="AJ31" i="5"/>
  <c r="AJ32" i="5"/>
  <c r="AJ33" i="5"/>
  <c r="AJ34" i="5"/>
  <c r="AJ35" i="5"/>
  <c r="AJ36" i="5"/>
  <c r="AJ37" i="5"/>
  <c r="AJ38" i="5"/>
  <c r="AJ39" i="5"/>
  <c r="AJ40" i="5"/>
  <c r="AJ41" i="5"/>
  <c r="AJ42" i="5"/>
  <c r="AJ43" i="5"/>
  <c r="AJ23" i="5"/>
  <c r="AB24" i="5"/>
  <c r="AB25" i="5"/>
  <c r="AB26" i="5"/>
  <c r="AB27" i="5"/>
  <c r="AB28" i="5"/>
  <c r="AB29" i="5"/>
  <c r="AB30" i="5"/>
  <c r="AB31" i="5"/>
  <c r="AB32" i="5"/>
  <c r="AB33" i="5"/>
  <c r="AB34" i="5"/>
  <c r="AB35" i="5"/>
  <c r="AB36" i="5"/>
  <c r="AB37" i="5"/>
  <c r="AB38" i="5"/>
  <c r="AB39" i="5"/>
  <c r="AB40" i="5"/>
  <c r="AB41" i="5"/>
  <c r="AB42" i="5"/>
  <c r="AB43" i="5"/>
  <c r="AB23" i="5"/>
  <c r="T24" i="5"/>
  <c r="T25" i="5"/>
  <c r="T26" i="5"/>
  <c r="T27" i="5"/>
  <c r="T28" i="5"/>
  <c r="T29" i="5"/>
  <c r="T30" i="5"/>
  <c r="T31" i="5"/>
  <c r="T32" i="5"/>
  <c r="T33" i="5"/>
  <c r="T34" i="5"/>
  <c r="T35" i="5"/>
  <c r="T36" i="5"/>
  <c r="T37" i="5"/>
  <c r="T38" i="5"/>
  <c r="T39" i="5"/>
  <c r="T40" i="5"/>
  <c r="T41" i="5"/>
  <c r="T42" i="5"/>
  <c r="T43" i="5"/>
  <c r="T23" i="5"/>
  <c r="L24" i="5"/>
  <c r="L25" i="5"/>
  <c r="L26" i="5"/>
  <c r="L27" i="5"/>
  <c r="L28" i="5"/>
  <c r="L29" i="5"/>
  <c r="L30" i="5"/>
  <c r="L31" i="5"/>
  <c r="L32" i="5"/>
  <c r="L33" i="5"/>
  <c r="L34" i="5"/>
  <c r="L35" i="5"/>
  <c r="L36" i="5"/>
  <c r="L37" i="5"/>
  <c r="L38" i="5"/>
  <c r="L39" i="5"/>
  <c r="L40" i="5"/>
  <c r="L41" i="5"/>
  <c r="L42" i="5"/>
  <c r="L43" i="5"/>
  <c r="L23" i="5"/>
  <c r="AI16" i="5"/>
  <c r="AA16" i="5"/>
  <c r="AA17" i="5" s="1"/>
  <c r="AD19" i="5" s="1"/>
  <c r="S16" i="5"/>
  <c r="BZ24" i="5"/>
  <c r="BZ26" i="5" s="1"/>
  <c r="BY22" i="5"/>
  <c r="BW16" i="5"/>
  <c r="BR24" i="5"/>
  <c r="BR26" i="5" s="1"/>
  <c r="BQ22" i="5"/>
  <c r="BO16" i="5"/>
  <c r="BO17" i="5" s="1"/>
  <c r="BJ24" i="5"/>
  <c r="BJ26" i="5" s="1"/>
  <c r="BI22" i="5"/>
  <c r="BG16" i="5"/>
  <c r="BG17" i="5" s="1"/>
  <c r="BB24" i="5"/>
  <c r="BB26" i="5" s="1"/>
  <c r="BA22" i="5"/>
  <c r="AY16" i="5"/>
  <c r="AY17" i="5" s="1"/>
  <c r="AT24" i="5"/>
  <c r="AT26" i="5" s="1"/>
  <c r="AS22" i="5"/>
  <c r="AQ16" i="5"/>
  <c r="AL25" i="5"/>
  <c r="AL24" i="5"/>
  <c r="AL26" i="5" s="1"/>
  <c r="AK22" i="5"/>
  <c r="AD24" i="5"/>
  <c r="AD26" i="5" s="1"/>
  <c r="AC22" i="5"/>
  <c r="V24" i="5"/>
  <c r="V26" i="5" s="1"/>
  <c r="U22" i="5"/>
  <c r="C16" i="5"/>
  <c r="C17" i="5" s="1"/>
  <c r="F19" i="5" s="1"/>
  <c r="K16" i="5"/>
  <c r="N24" i="5"/>
  <c r="N26" i="5" s="1"/>
  <c r="M22" i="5"/>
  <c r="V25" i="5" l="1"/>
  <c r="V17" i="5" s="1"/>
  <c r="N25" i="5"/>
  <c r="AD25" i="5"/>
  <c r="AD17" i="5" s="1"/>
  <c r="AD20" i="5"/>
  <c r="AD18" i="5" s="1"/>
  <c r="V20" i="5"/>
  <c r="BB20" i="5"/>
  <c r="AT20" i="5"/>
  <c r="BB25" i="5"/>
  <c r="BB17" i="5" s="1"/>
  <c r="BJ25" i="5"/>
  <c r="BJ17" i="5" s="1"/>
  <c r="BR25" i="5"/>
  <c r="BR17" i="5" s="1"/>
  <c r="BZ25" i="5"/>
  <c r="BZ17" i="5" s="1"/>
  <c r="AL20" i="5"/>
  <c r="AT25" i="5"/>
  <c r="AT17" i="5" s="1"/>
  <c r="AL17" i="5"/>
  <c r="F16" i="5"/>
  <c r="BJ20" i="5"/>
  <c r="BR20" i="5"/>
  <c r="BZ20" i="5"/>
  <c r="AI17" i="5"/>
  <c r="AL19" i="5" s="1"/>
  <c r="AD16" i="5"/>
  <c r="S17" i="5"/>
  <c r="V19" i="5" s="1"/>
  <c r="K17" i="5"/>
  <c r="N19" i="5" s="1"/>
  <c r="BW17" i="5"/>
  <c r="BZ19" i="5" s="1"/>
  <c r="BR16" i="5"/>
  <c r="BR19" i="5"/>
  <c r="BJ16" i="5"/>
  <c r="BJ19" i="5"/>
  <c r="BB16" i="5"/>
  <c r="BB19" i="5"/>
  <c r="AQ17" i="5"/>
  <c r="AT19" i="5" s="1"/>
  <c r="D26" i="5"/>
  <c r="F24" i="5"/>
  <c r="D24" i="5"/>
  <c r="D25" i="5"/>
  <c r="D27" i="5"/>
  <c r="D28" i="5"/>
  <c r="D29" i="5"/>
  <c r="D30" i="5"/>
  <c r="D31" i="5"/>
  <c r="D32" i="5"/>
  <c r="D33" i="5"/>
  <c r="D34" i="5"/>
  <c r="D35" i="5"/>
  <c r="D36" i="5"/>
  <c r="D37" i="5"/>
  <c r="D38" i="5"/>
  <c r="D39" i="5"/>
  <c r="D40" i="5"/>
  <c r="D41" i="5"/>
  <c r="D42" i="5"/>
  <c r="D43" i="5"/>
  <c r="BB18" i="5" l="1"/>
  <c r="V18" i="5"/>
  <c r="AT18" i="5"/>
  <c r="BR14" i="5"/>
  <c r="AL18" i="5"/>
  <c r="BB14" i="5"/>
  <c r="BJ14" i="5"/>
  <c r="BZ18" i="5"/>
  <c r="BR18" i="5"/>
  <c r="AT16" i="5"/>
  <c r="AT14" i="5" s="1"/>
  <c r="AL16" i="5"/>
  <c r="AL14" i="5" s="1"/>
  <c r="AD14" i="5"/>
  <c r="V16" i="5"/>
  <c r="V14" i="5" s="1"/>
  <c r="N16" i="5"/>
  <c r="BJ18" i="5"/>
  <c r="BZ16" i="5"/>
  <c r="BZ14" i="5" s="1"/>
  <c r="F26" i="5"/>
  <c r="F20" i="5" s="1"/>
  <c r="F18" i="5" s="1"/>
  <c r="F25" i="5"/>
  <c r="F17" i="5" s="1"/>
  <c r="F14" i="5" s="1"/>
  <c r="F9" i="16"/>
  <c r="G8" i="16"/>
  <c r="M2" i="3" l="1"/>
  <c r="M48" i="3"/>
  <c r="N7" i="10"/>
  <c r="J51" i="14"/>
  <c r="I2" i="3" l="1"/>
  <c r="M5" i="2" l="1"/>
  <c r="N2" i="10" l="1"/>
  <c r="L2" i="10"/>
  <c r="N10" i="10" l="1"/>
  <c r="L10" i="10"/>
  <c r="J10" i="10"/>
  <c r="M4" i="10"/>
  <c r="J4" i="10"/>
  <c r="I5" i="10"/>
  <c r="I6" i="10"/>
  <c r="I7" i="10"/>
  <c r="I8" i="10"/>
  <c r="I9" i="10"/>
  <c r="J50" i="11"/>
  <c r="G18" i="3" s="1"/>
  <c r="P22" i="16" l="1"/>
  <c r="I16" i="3"/>
  <c r="O8" i="16"/>
  <c r="L21" i="16"/>
  <c r="G45" i="3"/>
  <c r="K45" i="3" s="1"/>
  <c r="D13" i="3"/>
  <c r="M67" i="2"/>
  <c r="K61" i="2"/>
  <c r="K59" i="2"/>
  <c r="K57" i="2"/>
  <c r="K55" i="2"/>
  <c r="K53" i="2"/>
  <c r="K51" i="2"/>
  <c r="K49" i="2"/>
  <c r="K47" i="2"/>
  <c r="I61" i="2"/>
  <c r="I59" i="2"/>
  <c r="I55" i="2"/>
  <c r="I57" i="2"/>
  <c r="I53" i="2"/>
  <c r="I51" i="2"/>
  <c r="I49" i="2"/>
  <c r="I47" i="2"/>
  <c r="C61" i="2"/>
  <c r="C59" i="2"/>
  <c r="C57" i="2"/>
  <c r="C55" i="2"/>
  <c r="C53" i="2"/>
  <c r="C51" i="2"/>
  <c r="C49" i="2"/>
  <c r="C47" i="2"/>
  <c r="L72" i="17"/>
  <c r="T20" i="16" s="1"/>
  <c r="C21" i="10" l="1"/>
  <c r="E22" i="5" l="1"/>
  <c r="D11" i="16" l="1"/>
  <c r="E17" i="16"/>
  <c r="D17" i="16" s="1"/>
  <c r="G27" i="3" l="1"/>
  <c r="G29" i="3"/>
  <c r="G13" i="3" l="1"/>
  <c r="D28" i="3"/>
  <c r="C28" i="3"/>
  <c r="D27" i="3"/>
  <c r="C27" i="3"/>
  <c r="K28" i="3"/>
  <c r="K27" i="3"/>
  <c r="H28" i="3"/>
  <c r="G22" i="3" l="1"/>
  <c r="E11" i="3" l="1"/>
  <c r="K67" i="2"/>
  <c r="I67" i="2"/>
  <c r="K65" i="2"/>
  <c r="D40" i="3"/>
  <c r="K63" i="2"/>
  <c r="I65" i="2"/>
  <c r="I63" i="2"/>
  <c r="C65" i="2"/>
  <c r="C63" i="2"/>
  <c r="R20" i="16"/>
  <c r="P20" i="16"/>
  <c r="N20" i="16"/>
  <c r="L20" i="16"/>
  <c r="J20" i="16"/>
  <c r="H20" i="16"/>
  <c r="F20" i="16"/>
  <c r="D20" i="16"/>
  <c r="E18" i="16"/>
  <c r="D18" i="16" s="1"/>
  <c r="E16" i="16"/>
  <c r="D16" i="16" s="1"/>
  <c r="E15" i="16"/>
  <c r="D15" i="16" s="1"/>
  <c r="E14" i="16"/>
  <c r="D14" i="16" s="1"/>
  <c r="E13" i="16"/>
  <c r="D13" i="16" s="1"/>
  <c r="E12" i="16"/>
  <c r="D12" i="16" s="1"/>
  <c r="R6" i="16"/>
  <c r="P6" i="16"/>
  <c r="M6" i="16"/>
  <c r="K6" i="16"/>
  <c r="I6" i="16"/>
  <c r="G6" i="16"/>
  <c r="E6" i="16"/>
  <c r="K30" i="3"/>
  <c r="K29" i="3"/>
  <c r="K48" i="3" l="1"/>
  <c r="K40" i="3"/>
  <c r="K39" i="3"/>
  <c r="K38" i="3"/>
  <c r="K37" i="3"/>
  <c r="K36" i="3"/>
  <c r="K35" i="3"/>
  <c r="K34" i="3"/>
  <c r="K33" i="3"/>
  <c r="K32" i="3"/>
  <c r="J40" i="3"/>
  <c r="J39" i="3"/>
  <c r="J38" i="3"/>
  <c r="J37" i="3"/>
  <c r="J36" i="3"/>
  <c r="J35" i="3"/>
  <c r="J34" i="3"/>
  <c r="J33" i="3"/>
  <c r="J32" i="3"/>
  <c r="J31" i="3"/>
  <c r="E30" i="3" l="1"/>
  <c r="E40" i="3" l="1"/>
  <c r="E39" i="3"/>
  <c r="D31" i="3"/>
  <c r="E38" i="3"/>
  <c r="E37" i="3"/>
  <c r="E36" i="3"/>
  <c r="E35" i="3"/>
  <c r="E34" i="3"/>
  <c r="E33" i="3"/>
  <c r="E31" i="3"/>
  <c r="E32" i="3"/>
  <c r="D39" i="3"/>
  <c r="D37" i="3"/>
  <c r="D38" i="3"/>
  <c r="D36" i="3"/>
  <c r="D35" i="3"/>
  <c r="D34" i="3"/>
  <c r="D33" i="3"/>
  <c r="D32" i="3"/>
  <c r="C40" i="3"/>
  <c r="C39" i="3"/>
  <c r="C38" i="3"/>
  <c r="C37" i="3"/>
  <c r="C36" i="3"/>
  <c r="C35" i="3"/>
  <c r="C34" i="3"/>
  <c r="C33" i="3"/>
  <c r="C32" i="3"/>
  <c r="C31" i="3"/>
  <c r="H30" i="3"/>
  <c r="D30" i="3"/>
  <c r="C30" i="3"/>
  <c r="D29" i="3"/>
  <c r="C29" i="3"/>
  <c r="E29" i="3"/>
  <c r="D26" i="3"/>
  <c r="C25" i="3"/>
  <c r="C26" i="3"/>
  <c r="M47" i="2" l="1"/>
  <c r="M63" i="2"/>
  <c r="M61" i="2"/>
  <c r="M59" i="2"/>
  <c r="M57" i="2"/>
  <c r="M55" i="2"/>
  <c r="M53" i="2"/>
  <c r="M51" i="2"/>
  <c r="I2" i="10"/>
  <c r="I10" i="10"/>
  <c r="M65" i="2" l="1"/>
  <c r="G40" i="3"/>
  <c r="C7" i="3"/>
  <c r="D7" i="3"/>
  <c r="G7" i="3"/>
  <c r="C8" i="3"/>
  <c r="D8" i="3"/>
  <c r="G8" i="3"/>
  <c r="G9" i="3"/>
  <c r="C10" i="3"/>
  <c r="D10" i="3"/>
  <c r="G10" i="3"/>
  <c r="C11" i="3"/>
  <c r="D11" i="3"/>
  <c r="G11" i="3"/>
  <c r="I11" i="3"/>
  <c r="C12" i="3"/>
  <c r="D12" i="3"/>
  <c r="E12" i="3"/>
  <c r="G12" i="3"/>
  <c r="I12" i="3"/>
  <c r="C13" i="3"/>
  <c r="E13" i="3"/>
  <c r="I13" i="3"/>
  <c r="C14" i="3"/>
  <c r="D14" i="3"/>
  <c r="E14" i="3"/>
  <c r="G14" i="3"/>
  <c r="I14" i="3"/>
  <c r="C15" i="3"/>
  <c r="D15" i="3"/>
  <c r="E15" i="3"/>
  <c r="G15" i="3"/>
  <c r="I15" i="3"/>
  <c r="C16" i="3"/>
  <c r="D16" i="3"/>
  <c r="E16" i="3"/>
  <c r="G16" i="3"/>
  <c r="C17" i="3"/>
  <c r="D17" i="3"/>
  <c r="E17" i="3"/>
  <c r="G17" i="3"/>
  <c r="I17" i="3"/>
  <c r="C22" i="3"/>
  <c r="D22" i="3"/>
  <c r="K22" i="3"/>
  <c r="C23" i="3"/>
  <c r="D23" i="3"/>
  <c r="H23" i="3"/>
  <c r="C24" i="3"/>
  <c r="D24" i="3"/>
  <c r="H24" i="3"/>
  <c r="D25" i="3"/>
  <c r="H25" i="3"/>
  <c r="H26" i="3"/>
  <c r="K31" i="3"/>
  <c r="H33" i="3" l="1"/>
  <c r="G33" i="3"/>
  <c r="H34" i="3"/>
  <c r="G38" i="3"/>
  <c r="G39" i="3"/>
  <c r="G37" i="3"/>
  <c r="G35" i="3"/>
  <c r="G36" i="3"/>
  <c r="H37" i="3"/>
  <c r="H40" i="3"/>
  <c r="H35" i="3"/>
  <c r="H36" i="3"/>
  <c r="H38" i="3"/>
  <c r="H39" i="3"/>
  <c r="G34" i="3"/>
  <c r="O65" i="2" l="1"/>
  <c r="O63" i="2"/>
  <c r="O61" i="2"/>
  <c r="O59" i="2"/>
  <c r="O57" i="2"/>
  <c r="O55" i="2"/>
  <c r="O53" i="2"/>
  <c r="O51" i="2"/>
  <c r="H31" i="3" l="1"/>
  <c r="O47" i="2" l="1"/>
  <c r="G31" i="3"/>
  <c r="N17" i="5" l="1"/>
  <c r="N14" i="5" s="1"/>
  <c r="N20" i="5"/>
  <c r="N18" i="5" s="1"/>
  <c r="M49" i="2" l="1"/>
  <c r="M69" i="2" s="1"/>
  <c r="G32" i="3"/>
  <c r="G41" i="3" s="1"/>
  <c r="O49" i="2"/>
  <c r="O69" i="2" s="1"/>
  <c r="H32" i="3"/>
  <c r="H41" i="3" s="1"/>
  <c r="K41" i="3" l="1"/>
  <c r="J47" i="3" l="1"/>
  <c r="V6" i="2" l="1"/>
  <c r="T6" i="2"/>
  <c r="R6" i="2"/>
  <c r="J49" i="3"/>
  <c r="R2" i="2"/>
  <c r="Q2" i="3"/>
  <c r="V6" i="3"/>
  <c r="Q6" i="3"/>
  <c r="S6" i="3"/>
  <c r="V5" i="2" l="1"/>
  <c r="U5" i="2"/>
  <c r="S5" i="2"/>
  <c r="R5" i="2"/>
  <c r="S3" i="3"/>
  <c r="Q3" i="3"/>
  <c r="V3" i="3"/>
  <c r="T3" i="3"/>
</calcChain>
</file>

<file path=xl/sharedStrings.xml><?xml version="1.0" encoding="utf-8"?>
<sst xmlns="http://schemas.openxmlformats.org/spreadsheetml/2006/main" count="802" uniqueCount="329">
  <si>
    <t>人</t>
    <rPh sb="0" eb="1">
      <t>ニン</t>
    </rPh>
    <phoneticPr fontId="2"/>
  </si>
  <si>
    <t>円</t>
    <rPh sb="0" eb="1">
      <t>エン</t>
    </rPh>
    <phoneticPr fontId="2"/>
  </si>
  <si>
    <t>補助対象額</t>
    <rPh sb="0" eb="2">
      <t>ホジョ</t>
    </rPh>
    <rPh sb="2" eb="4">
      <t>タイショウ</t>
    </rPh>
    <rPh sb="4" eb="5">
      <t>ガク</t>
    </rPh>
    <phoneticPr fontId="2"/>
  </si>
  <si>
    <t>補助対象外額</t>
    <rPh sb="0" eb="5">
      <t>ホジョタイショウガイ</t>
    </rPh>
    <rPh sb="5" eb="6">
      <t>ガク</t>
    </rPh>
    <phoneticPr fontId="2"/>
  </si>
  <si>
    <t>②</t>
    <phoneticPr fontId="4"/>
  </si>
  <si>
    <t>令和</t>
    <rPh sb="0" eb="2">
      <t>レイワ</t>
    </rPh>
    <phoneticPr fontId="4"/>
  </si>
  <si>
    <t xml:space="preserve">年度　収支決算書兼事業実績報告書　　 </t>
    <phoneticPr fontId="4"/>
  </si>
  <si>
    <t>１．収入</t>
    <rPh sb="2" eb="4">
      <t>シュウニュウ</t>
    </rPh>
    <phoneticPr fontId="4"/>
  </si>
  <si>
    <t>（単位：円）</t>
    <rPh sb="1" eb="3">
      <t>タンイ</t>
    </rPh>
    <rPh sb="4" eb="5">
      <t>エン</t>
    </rPh>
    <phoneticPr fontId="4"/>
  </si>
  <si>
    <t>月</t>
    <rPh sb="0" eb="1">
      <t>ツキ</t>
    </rPh>
    <phoneticPr fontId="4"/>
  </si>
  <si>
    <t>日</t>
    <rPh sb="0" eb="1">
      <t>ヒ</t>
    </rPh>
    <phoneticPr fontId="4"/>
  </si>
  <si>
    <t>収入区分</t>
    <rPh sb="0" eb="2">
      <t>シュウニュウ</t>
    </rPh>
    <rPh sb="2" eb="4">
      <t>クブン</t>
    </rPh>
    <phoneticPr fontId="4"/>
  </si>
  <si>
    <t>説　　　　明</t>
    <rPh sb="0" eb="1">
      <t>セツ</t>
    </rPh>
    <rPh sb="5" eb="6">
      <t>メイ</t>
    </rPh>
    <phoneticPr fontId="4"/>
  </si>
  <si>
    <t>活動費補助金</t>
    <rPh sb="0" eb="2">
      <t>カツドウ</t>
    </rPh>
    <rPh sb="2" eb="3">
      <t>ヒ</t>
    </rPh>
    <rPh sb="3" eb="6">
      <t>ホジョキン</t>
    </rPh>
    <phoneticPr fontId="4"/>
  </si>
  <si>
    <t>豊田市より</t>
    <rPh sb="0" eb="3">
      <t>トヨタシ</t>
    </rPh>
    <phoneticPr fontId="4"/>
  </si>
  <si>
    <t>車両補助金</t>
    <rPh sb="0" eb="2">
      <t>シャリョウ</t>
    </rPh>
    <rPh sb="2" eb="5">
      <t>ホジョキン</t>
    </rPh>
    <phoneticPr fontId="4"/>
  </si>
  <si>
    <t>豊田市より</t>
    <rPh sb="0" eb="2">
      <t>トヨタ</t>
    </rPh>
    <rPh sb="2" eb="3">
      <t>シ</t>
    </rPh>
    <phoneticPr fontId="4"/>
  </si>
  <si>
    <t>繰越金</t>
    <rPh sb="0" eb="2">
      <t>クリコシ</t>
    </rPh>
    <rPh sb="2" eb="3">
      <t>キン</t>
    </rPh>
    <phoneticPr fontId="4"/>
  </si>
  <si>
    <t>前年度より</t>
    <rPh sb="0" eb="3">
      <t>ゼンネンド</t>
    </rPh>
    <phoneticPr fontId="4"/>
  </si>
  <si>
    <t>収　入　合　計</t>
    <rPh sb="0" eb="1">
      <t>オサム</t>
    </rPh>
    <rPh sb="2" eb="3">
      <t>ニュウ</t>
    </rPh>
    <rPh sb="4" eb="5">
      <t>ゴウ</t>
    </rPh>
    <rPh sb="6" eb="7">
      <t>ケイ</t>
    </rPh>
    <phoneticPr fontId="4"/>
  </si>
  <si>
    <t>２．支出</t>
    <rPh sb="2" eb="4">
      <t>シシュツ</t>
    </rPh>
    <phoneticPr fontId="4"/>
  </si>
  <si>
    <t>事　業　名</t>
    <rPh sb="0" eb="1">
      <t>コト</t>
    </rPh>
    <rPh sb="2" eb="3">
      <t>ギョウ</t>
    </rPh>
    <rPh sb="4" eb="5">
      <t>メイ</t>
    </rPh>
    <phoneticPr fontId="4"/>
  </si>
  <si>
    <t>参加人数</t>
    <rPh sb="0" eb="2">
      <t>サンカ</t>
    </rPh>
    <rPh sb="2" eb="4">
      <t>ニンズウ</t>
    </rPh>
    <phoneticPr fontId="4"/>
  </si>
  <si>
    <t>内 容 等</t>
    <rPh sb="0" eb="1">
      <t>ウチ</t>
    </rPh>
    <rPh sb="2" eb="3">
      <t>カタチ</t>
    </rPh>
    <rPh sb="4" eb="5">
      <t>トウ</t>
    </rPh>
    <phoneticPr fontId="4"/>
  </si>
  <si>
    <t>補助対象経費</t>
    <rPh sb="0" eb="2">
      <t>ホジョ</t>
    </rPh>
    <rPh sb="2" eb="4">
      <t>タイショウ</t>
    </rPh>
    <rPh sb="4" eb="6">
      <t>ケイヒ</t>
    </rPh>
    <phoneticPr fontId="4"/>
  </si>
  <si>
    <t>補助対象外経費</t>
    <rPh sb="0" eb="2">
      <t>ホジョ</t>
    </rPh>
    <rPh sb="2" eb="4">
      <t>タイショウ</t>
    </rPh>
    <rPh sb="4" eb="5">
      <t>ソト</t>
    </rPh>
    <rPh sb="5" eb="7">
      <t>ケイヒ</t>
    </rPh>
    <phoneticPr fontId="4"/>
  </si>
  <si>
    <t>小　　　計</t>
    <rPh sb="0" eb="1">
      <t>ショウ</t>
    </rPh>
    <rPh sb="4" eb="5">
      <t>ケイ</t>
    </rPh>
    <phoneticPr fontId="4"/>
  </si>
  <si>
    <t>①</t>
    <phoneticPr fontId="4"/>
  </si>
  <si>
    <t>小     　計</t>
    <rPh sb="0" eb="1">
      <t>ショウ</t>
    </rPh>
    <rPh sb="7" eb="8">
      <t>ケイ</t>
    </rPh>
    <phoneticPr fontId="4"/>
  </si>
  <si>
    <t>繰　　越　　金　　【次年度へ】</t>
    <rPh sb="0" eb="1">
      <t>クリ</t>
    </rPh>
    <rPh sb="3" eb="4">
      <t>コシ</t>
    </rPh>
    <rPh sb="6" eb="7">
      <t>キン</t>
    </rPh>
    <rPh sb="10" eb="13">
      <t>ジネンド</t>
    </rPh>
    <phoneticPr fontId="4"/>
  </si>
  <si>
    <t>支　出　合　計　【①＋②＋繰越金】</t>
    <rPh sb="0" eb="1">
      <t>シ</t>
    </rPh>
    <rPh sb="2" eb="3">
      <t>デ</t>
    </rPh>
    <rPh sb="4" eb="5">
      <t>ア</t>
    </rPh>
    <rPh sb="6" eb="7">
      <t>ケイ</t>
    </rPh>
    <rPh sb="13" eb="15">
      <t>クリコシ</t>
    </rPh>
    <rPh sb="15" eb="16">
      <t>キン</t>
    </rPh>
    <phoneticPr fontId="4"/>
  </si>
  <si>
    <t>報償費</t>
    <rPh sb="0" eb="3">
      <t>ホウショウヒ</t>
    </rPh>
    <phoneticPr fontId="2"/>
  </si>
  <si>
    <t>校区会費</t>
    <rPh sb="0" eb="4">
      <t>コウクカイヒ</t>
    </rPh>
    <phoneticPr fontId="2"/>
  </si>
  <si>
    <t>市子連年会費</t>
    <rPh sb="0" eb="6">
      <t>シコレンネンカイヒ</t>
    </rPh>
    <phoneticPr fontId="2"/>
  </si>
  <si>
    <t>対象外</t>
    <rPh sb="0" eb="3">
      <t>タイショウガイ</t>
    </rPh>
    <phoneticPr fontId="2"/>
  </si>
  <si>
    <t>記念品代</t>
    <rPh sb="0" eb="3">
      <t>キネンヒン</t>
    </rPh>
    <rPh sb="3" eb="4">
      <t>ダイ</t>
    </rPh>
    <phoneticPr fontId="2"/>
  </si>
  <si>
    <t>お茶・お菓子は１人350円まで、食事は１人500円まで対象、超えた部分は対象外</t>
    <rPh sb="1" eb="2">
      <t>チャ</t>
    </rPh>
    <rPh sb="4" eb="6">
      <t>カシ</t>
    </rPh>
    <rPh sb="8" eb="9">
      <t>ニン</t>
    </rPh>
    <rPh sb="12" eb="13">
      <t>エン</t>
    </rPh>
    <rPh sb="16" eb="18">
      <t>ショクジ</t>
    </rPh>
    <rPh sb="20" eb="21">
      <t>ニン</t>
    </rPh>
    <rPh sb="24" eb="25">
      <t>エン</t>
    </rPh>
    <rPh sb="27" eb="29">
      <t>タイショウ</t>
    </rPh>
    <rPh sb="30" eb="31">
      <t>コ</t>
    </rPh>
    <rPh sb="33" eb="35">
      <t>ブブン</t>
    </rPh>
    <rPh sb="36" eb="39">
      <t>タイショウガイ</t>
    </rPh>
    <phoneticPr fontId="2"/>
  </si>
  <si>
    <t>対象</t>
    <rPh sb="0" eb="2">
      <t>タイショウ</t>
    </rPh>
    <phoneticPr fontId="2"/>
  </si>
  <si>
    <t>備品費</t>
    <rPh sb="0" eb="3">
      <t>ビヒンヒ</t>
    </rPh>
    <phoneticPr fontId="2"/>
  </si>
  <si>
    <t>積立金</t>
    <rPh sb="0" eb="2">
      <t>ツミタテ</t>
    </rPh>
    <rPh sb="2" eb="3">
      <t>キン</t>
    </rPh>
    <phoneticPr fontId="2"/>
  </si>
  <si>
    <t>宗教的な費用</t>
    <rPh sb="0" eb="3">
      <t>シュウキョウテキ</t>
    </rPh>
    <rPh sb="4" eb="6">
      <t>ヒヨウ</t>
    </rPh>
    <phoneticPr fontId="2"/>
  </si>
  <si>
    <t>円</t>
    <rPh sb="0" eb="1">
      <t>エン</t>
    </rPh>
    <phoneticPr fontId="2"/>
  </si>
  <si>
    <t>対象経費合計額</t>
    <rPh sb="0" eb="4">
      <t>タイショウケイヒ</t>
    </rPh>
    <rPh sb="4" eb="7">
      <t>ゴウケイガク</t>
    </rPh>
    <phoneticPr fontId="2"/>
  </si>
  <si>
    <t>対象外経費合計額</t>
    <rPh sb="0" eb="5">
      <t>タイショウガイケイヒ</t>
    </rPh>
    <rPh sb="5" eb="8">
      <t>ゴウケイガク</t>
    </rPh>
    <phoneticPr fontId="2"/>
  </si>
  <si>
    <t>青少年団体傷害互助会費</t>
    <phoneticPr fontId="2"/>
  </si>
  <si>
    <t>円</t>
    <rPh sb="0" eb="1">
      <t>エン</t>
    </rPh>
    <phoneticPr fontId="2"/>
  </si>
  <si>
    <t>人×</t>
    <rPh sb="0" eb="1">
      <t>ニン</t>
    </rPh>
    <phoneticPr fontId="2"/>
  </si>
  <si>
    <t>月</t>
    <rPh sb="0" eb="1">
      <t>ツキ</t>
    </rPh>
    <phoneticPr fontId="2"/>
  </si>
  <si>
    <t>日</t>
    <rPh sb="0" eb="1">
      <t>ヒ</t>
    </rPh>
    <phoneticPr fontId="2"/>
  </si>
  <si>
    <t>支払日</t>
    <rPh sb="0" eb="3">
      <t>シハライビ</t>
    </rPh>
    <phoneticPr fontId="2"/>
  </si>
  <si>
    <t>日</t>
    <rPh sb="0" eb="1">
      <t>ニチ</t>
    </rPh>
    <phoneticPr fontId="2"/>
  </si>
  <si>
    <t>積立金</t>
    <rPh sb="0" eb="2">
      <t>ツミタテ</t>
    </rPh>
    <rPh sb="2" eb="3">
      <t>キン</t>
    </rPh>
    <phoneticPr fontId="2"/>
  </si>
  <si>
    <t>年度分</t>
    <rPh sb="0" eb="2">
      <t>ネンド</t>
    </rPh>
    <rPh sb="2" eb="3">
      <t>ブン</t>
    </rPh>
    <phoneticPr fontId="2"/>
  </si>
  <si>
    <t>経費区分</t>
    <rPh sb="0" eb="2">
      <t>ケイヒ</t>
    </rPh>
    <rPh sb="2" eb="4">
      <t>クブン</t>
    </rPh>
    <phoneticPr fontId="2"/>
  </si>
  <si>
    <t>金額(円)</t>
    <rPh sb="0" eb="2">
      <t>キンガク</t>
    </rPh>
    <rPh sb="3" eb="4">
      <t>エン</t>
    </rPh>
    <phoneticPr fontId="2"/>
  </si>
  <si>
    <t>①</t>
    <phoneticPr fontId="2"/>
  </si>
  <si>
    <t>豊田市長様</t>
    <rPh sb="0" eb="3">
      <t>トヨタシ</t>
    </rPh>
    <rPh sb="3" eb="4">
      <t>チョウ</t>
    </rPh>
    <rPh sb="4" eb="5">
      <t>サマ</t>
    </rPh>
    <phoneticPr fontId="2"/>
  </si>
  <si>
    <t>住所</t>
    <rPh sb="0" eb="2">
      <t>ジュウショ</t>
    </rPh>
    <phoneticPr fontId="2"/>
  </si>
  <si>
    <t>名称</t>
    <rPh sb="0" eb="2">
      <t>メイショウ</t>
    </rPh>
    <phoneticPr fontId="2"/>
  </si>
  <si>
    <t>電話</t>
    <rPh sb="0" eb="2">
      <t>デンワ</t>
    </rPh>
    <phoneticPr fontId="2"/>
  </si>
  <si>
    <t>生年月日</t>
    <rPh sb="0" eb="2">
      <t>セイネン</t>
    </rPh>
    <rPh sb="2" eb="4">
      <t>ガッピ</t>
    </rPh>
    <phoneticPr fontId="2"/>
  </si>
  <si>
    <t>〒</t>
    <phoneticPr fontId="2"/>
  </si>
  <si>
    <t>年</t>
    <rPh sb="0" eb="1">
      <t>ネン</t>
    </rPh>
    <phoneticPr fontId="2"/>
  </si>
  <si>
    <t>年度</t>
    <rPh sb="0" eb="2">
      <t>ネンド</t>
    </rPh>
    <phoneticPr fontId="2"/>
  </si>
  <si>
    <t>令和</t>
    <rPh sb="0" eb="2">
      <t>レイワ</t>
    </rPh>
    <phoneticPr fontId="2"/>
  </si>
  <si>
    <t>地域子ども会活動実績報告書</t>
    <rPh sb="0" eb="2">
      <t>チイキ</t>
    </rPh>
    <rPh sb="2" eb="3">
      <t>コ</t>
    </rPh>
    <rPh sb="5" eb="6">
      <t>カイ</t>
    </rPh>
    <rPh sb="6" eb="8">
      <t>カツドウ</t>
    </rPh>
    <rPh sb="8" eb="10">
      <t>ジッセキ</t>
    </rPh>
    <rPh sb="10" eb="13">
      <t>ホウコクショ</t>
    </rPh>
    <phoneticPr fontId="2"/>
  </si>
  <si>
    <t>記</t>
    <rPh sb="0" eb="1">
      <t>キ</t>
    </rPh>
    <phoneticPr fontId="2"/>
  </si>
  <si>
    <t>活動実績及び効果</t>
    <rPh sb="0" eb="2">
      <t>カツドウ</t>
    </rPh>
    <rPh sb="2" eb="4">
      <t>ジッセキ</t>
    </rPh>
    <rPh sb="4" eb="5">
      <t>オヨ</t>
    </rPh>
    <rPh sb="6" eb="8">
      <t>コウカ</t>
    </rPh>
    <phoneticPr fontId="2"/>
  </si>
  <si>
    <t>添付書類（裏面）</t>
    <rPh sb="0" eb="2">
      <t>テンプ</t>
    </rPh>
    <rPh sb="2" eb="4">
      <t>ショルイ</t>
    </rPh>
    <rPh sb="5" eb="7">
      <t>ウラメン</t>
    </rPh>
    <phoneticPr fontId="2"/>
  </si>
  <si>
    <t>・収支決算書兼事業実績報告書</t>
    <rPh sb="1" eb="3">
      <t>シュウシ</t>
    </rPh>
    <rPh sb="3" eb="6">
      <t>ケッサンショ</t>
    </rPh>
    <rPh sb="6" eb="7">
      <t>ケン</t>
    </rPh>
    <rPh sb="7" eb="9">
      <t>ジギョウ</t>
    </rPh>
    <rPh sb="9" eb="14">
      <t>ジッセキホウコクショ</t>
    </rPh>
    <phoneticPr fontId="2"/>
  </si>
  <si>
    <t>・車両補助金実績報告書（車両補助金を申請した子ども会のみ）</t>
    <rPh sb="1" eb="3">
      <t>シャリョウ</t>
    </rPh>
    <rPh sb="3" eb="6">
      <t>ホジョキン</t>
    </rPh>
    <rPh sb="6" eb="11">
      <t>ジッセキホウコクショ</t>
    </rPh>
    <rPh sb="12" eb="14">
      <t>シャリョウ</t>
    </rPh>
    <rPh sb="14" eb="17">
      <t>ホジョキン</t>
    </rPh>
    <rPh sb="18" eb="20">
      <t>シンセイ</t>
    </rPh>
    <rPh sb="22" eb="23">
      <t>コ</t>
    </rPh>
    <rPh sb="25" eb="26">
      <t>カイ</t>
    </rPh>
    <phoneticPr fontId="2"/>
  </si>
  <si>
    <t>ー</t>
    <phoneticPr fontId="2"/>
  </si>
  <si>
    <t>月</t>
    <rPh sb="0" eb="1">
      <t>ツキ</t>
    </rPh>
    <phoneticPr fontId="2"/>
  </si>
  <si>
    <t>日</t>
    <rPh sb="0" eb="1">
      <t>ニチ</t>
    </rPh>
    <phoneticPr fontId="2"/>
  </si>
  <si>
    <t>円</t>
    <rPh sb="0" eb="1">
      <t>エン</t>
    </rPh>
    <phoneticPr fontId="2"/>
  </si>
  <si>
    <t>②</t>
    <phoneticPr fontId="2"/>
  </si>
  <si>
    <t>車両補助金</t>
    <rPh sb="0" eb="2">
      <t>シャリョウ</t>
    </rPh>
    <rPh sb="2" eb="4">
      <t>ホジョ</t>
    </rPh>
    <rPh sb="4" eb="5">
      <t>キン</t>
    </rPh>
    <phoneticPr fontId="2"/>
  </si>
  <si>
    <t>繰越金</t>
    <rPh sb="0" eb="2">
      <t>クリコシ</t>
    </rPh>
    <rPh sb="2" eb="3">
      <t>キン</t>
    </rPh>
    <phoneticPr fontId="2"/>
  </si>
  <si>
    <t>④</t>
    <phoneticPr fontId="2"/>
  </si>
  <si>
    <t>年</t>
    <rPh sb="0" eb="1">
      <t>ネン</t>
    </rPh>
    <phoneticPr fontId="4"/>
  </si>
  <si>
    <t>－</t>
    <phoneticPr fontId="4"/>
  </si>
  <si>
    <t>会長名</t>
    <rPh sb="0" eb="2">
      <t>カイチョウ</t>
    </rPh>
    <rPh sb="2" eb="3">
      <t>メイ</t>
    </rPh>
    <phoneticPr fontId="4"/>
  </si>
  <si>
    <t>電話番号</t>
    <rPh sb="0" eb="2">
      <t>デンワ</t>
    </rPh>
    <rPh sb="2" eb="4">
      <t>バンゴウ</t>
    </rPh>
    <phoneticPr fontId="4"/>
  </si>
  <si>
    <t>日</t>
    <rPh sb="0" eb="1">
      <t>ニチ</t>
    </rPh>
    <phoneticPr fontId="4"/>
  </si>
  <si>
    <t>⑦</t>
    <phoneticPr fontId="2"/>
  </si>
  <si>
    <t>令和</t>
  </si>
  <si>
    <t>青少年団体傷害互助会費</t>
    <phoneticPr fontId="2"/>
  </si>
  <si>
    <t>月</t>
    <rPh sb="0" eb="1">
      <t>ツキ</t>
    </rPh>
    <phoneticPr fontId="2"/>
  </si>
  <si>
    <t>日</t>
    <rPh sb="0" eb="1">
      <t>ニチ</t>
    </rPh>
    <phoneticPr fontId="2"/>
  </si>
  <si>
    <t>活動実績及び効果</t>
    <rPh sb="0" eb="2">
      <t>カツドウ</t>
    </rPh>
    <rPh sb="2" eb="5">
      <t>ジッセキオヨ</t>
    </rPh>
    <rPh sb="6" eb="8">
      <t>コウカ</t>
    </rPh>
    <phoneticPr fontId="2"/>
  </si>
  <si>
    <t>円</t>
    <rPh sb="0" eb="1">
      <t>エン</t>
    </rPh>
    <phoneticPr fontId="2"/>
  </si>
  <si>
    <t>地区年会費（地区会費）</t>
    <rPh sb="0" eb="2">
      <t>チク</t>
    </rPh>
    <rPh sb="2" eb="5">
      <t>ネンカイヒ</t>
    </rPh>
    <rPh sb="6" eb="8">
      <t>チク</t>
    </rPh>
    <rPh sb="8" eb="10">
      <t>カイヒ</t>
    </rPh>
    <phoneticPr fontId="2"/>
  </si>
  <si>
    <t>実施日時</t>
  </si>
  <si>
    <t>体験活動の内容</t>
  </si>
  <si>
    <t>行程</t>
  </si>
  <si>
    <t>（実施日の集合から解散までの行程を記入してください）</t>
  </si>
  <si>
    <t>１年</t>
  </si>
  <si>
    <t>２年</t>
    <phoneticPr fontId="4"/>
  </si>
  <si>
    <t>４年</t>
    <rPh sb="1" eb="2">
      <t>ネン</t>
    </rPh>
    <phoneticPr fontId="4"/>
  </si>
  <si>
    <t>５年</t>
    <rPh sb="1" eb="2">
      <t>ネン</t>
    </rPh>
    <phoneticPr fontId="4"/>
  </si>
  <si>
    <t>６年</t>
    <rPh sb="1" eb="2">
      <t>ネン</t>
    </rPh>
    <phoneticPr fontId="4"/>
  </si>
  <si>
    <t>役員</t>
    <rPh sb="0" eb="2">
      <t>ヤクイン</t>
    </rPh>
    <phoneticPr fontId="4"/>
  </si>
  <si>
    <t>その他</t>
    <rPh sb="2" eb="3">
      <t>タ</t>
    </rPh>
    <phoneticPr fontId="4"/>
  </si>
  <si>
    <t>合計（人）</t>
    <rPh sb="0" eb="2">
      <t>ゴウケイ</t>
    </rPh>
    <rPh sb="3" eb="4">
      <t>ニン</t>
    </rPh>
    <phoneticPr fontId="4"/>
  </si>
  <si>
    <t>「その他」の内訳</t>
  </si>
  <si>
    <t>３年</t>
    <phoneticPr fontId="4"/>
  </si>
  <si>
    <t>時</t>
    <rPh sb="0" eb="1">
      <t>ジ</t>
    </rPh>
    <phoneticPr fontId="2"/>
  </si>
  <si>
    <t>分</t>
    <rPh sb="0" eb="1">
      <t>フン</t>
    </rPh>
    <phoneticPr fontId="2"/>
  </si>
  <si>
    <t>～</t>
    <phoneticPr fontId="2"/>
  </si>
  <si>
    <t>１　実績報告</t>
    <rPh sb="2" eb="4">
      <t>ジッセキ</t>
    </rPh>
    <rPh sb="4" eb="6">
      <t>ホウコク</t>
    </rPh>
    <phoneticPr fontId="4"/>
  </si>
  <si>
    <t>２　領収書写し（添付）</t>
    <rPh sb="2" eb="5">
      <t>リョウシュウショ</t>
    </rPh>
    <rPh sb="5" eb="6">
      <t>ウツ</t>
    </rPh>
    <rPh sb="8" eb="10">
      <t>テンプ</t>
    </rPh>
    <phoneticPr fontId="4"/>
  </si>
  <si>
    <t>名</t>
    <rPh sb="0" eb="1">
      <t>メイ</t>
    </rPh>
    <phoneticPr fontId="2"/>
  </si>
  <si>
    <t>校区会費</t>
    <rPh sb="0" eb="2">
      <t>コウク</t>
    </rPh>
    <rPh sb="2" eb="4">
      <t>カイヒ</t>
    </rPh>
    <phoneticPr fontId="2"/>
  </si>
  <si>
    <t>地区年会費（地区会費）</t>
    <rPh sb="0" eb="5">
      <t>チクネンカイヒ</t>
    </rPh>
    <rPh sb="6" eb="8">
      <t>チク</t>
    </rPh>
    <rPh sb="8" eb="10">
      <t>カイヒ</t>
    </rPh>
    <phoneticPr fontId="2"/>
  </si>
  <si>
    <t>使用した車両の乗車定員</t>
    <phoneticPr fontId="2"/>
  </si>
  <si>
    <t>（活動を行った市内公共施設名と体験内容を記入してください）</t>
    <phoneticPr fontId="2"/>
  </si>
  <si>
    <t>　施設名：</t>
    <phoneticPr fontId="4"/>
  </si>
  <si>
    <t>体験内容：</t>
    <phoneticPr fontId="4"/>
  </si>
  <si>
    <t>行程</t>
    <phoneticPr fontId="2"/>
  </si>
  <si>
    <t>集合</t>
    <rPh sb="0" eb="2">
      <t>シュウゴウ</t>
    </rPh>
    <phoneticPr fontId="2"/>
  </si>
  <si>
    <t>体験内容</t>
    <phoneticPr fontId="4"/>
  </si>
  <si>
    <t>参加人数</t>
    <rPh sb="0" eb="2">
      <t>サンカ</t>
    </rPh>
    <rPh sb="2" eb="4">
      <t>ニンズウ</t>
    </rPh>
    <phoneticPr fontId="2"/>
  </si>
  <si>
    <t>1年生</t>
    <rPh sb="1" eb="2">
      <t>ネン</t>
    </rPh>
    <rPh sb="2" eb="3">
      <t>セイ</t>
    </rPh>
    <phoneticPr fontId="2"/>
  </si>
  <si>
    <t>2年生</t>
    <rPh sb="1" eb="2">
      <t>ネン</t>
    </rPh>
    <rPh sb="2" eb="3">
      <t>セイ</t>
    </rPh>
    <phoneticPr fontId="2"/>
  </si>
  <si>
    <t>3年生</t>
    <rPh sb="1" eb="2">
      <t>ネン</t>
    </rPh>
    <rPh sb="2" eb="3">
      <t>セイ</t>
    </rPh>
    <phoneticPr fontId="2"/>
  </si>
  <si>
    <t>4年生</t>
    <rPh sb="1" eb="2">
      <t>ネン</t>
    </rPh>
    <rPh sb="2" eb="3">
      <t>セイ</t>
    </rPh>
    <phoneticPr fontId="2"/>
  </si>
  <si>
    <t>5年生</t>
    <rPh sb="1" eb="2">
      <t>ネン</t>
    </rPh>
    <rPh sb="2" eb="3">
      <t>セイ</t>
    </rPh>
    <phoneticPr fontId="2"/>
  </si>
  <si>
    <t>役員</t>
    <rPh sb="0" eb="2">
      <t>ヤクイン</t>
    </rPh>
    <phoneticPr fontId="2"/>
  </si>
  <si>
    <t>その他</t>
    <rPh sb="2" eb="3">
      <t>タ</t>
    </rPh>
    <phoneticPr fontId="2"/>
  </si>
  <si>
    <t>人</t>
    <rPh sb="0" eb="1">
      <t>ヒト</t>
    </rPh>
    <phoneticPr fontId="2"/>
  </si>
  <si>
    <t>使用した車両の乗車定員</t>
    <rPh sb="0" eb="2">
      <t>シヨウ</t>
    </rPh>
    <rPh sb="4" eb="6">
      <t>シャリョウ</t>
    </rPh>
    <rPh sb="7" eb="9">
      <t>ジョウシャ</t>
    </rPh>
    <rPh sb="9" eb="11">
      <t>テイイン</t>
    </rPh>
    <phoneticPr fontId="2"/>
  </si>
  <si>
    <t>集合</t>
    <rPh sb="0" eb="2">
      <t>シュウゴウ</t>
    </rPh>
    <phoneticPr fontId="2"/>
  </si>
  <si>
    <t>③</t>
    <phoneticPr fontId="2"/>
  </si>
  <si>
    <t>⑤</t>
    <phoneticPr fontId="2"/>
  </si>
  <si>
    <t>名</t>
    <rPh sb="0" eb="1">
      <t>メイ</t>
    </rPh>
    <phoneticPr fontId="2"/>
  </si>
  <si>
    <t>昭和</t>
    <rPh sb="0" eb="2">
      <t>ショウワ</t>
    </rPh>
    <phoneticPr fontId="2"/>
  </si>
  <si>
    <t>平成</t>
    <rPh sb="0" eb="2">
      <t>ヘイセイ</t>
    </rPh>
    <phoneticPr fontId="2"/>
  </si>
  <si>
    <t>車両補助金実績報告書</t>
    <rPh sb="4" eb="8">
      <t>ジッセキホウコク</t>
    </rPh>
    <rPh sb="8" eb="9">
      <t>ショ</t>
    </rPh>
    <phoneticPr fontId="4"/>
  </si>
  <si>
    <t>（詳細）</t>
    <rPh sb="1" eb="3">
      <t>ショウサイ</t>
    </rPh>
    <phoneticPr fontId="2"/>
  </si>
  <si>
    <t>（例）役員に同伴の未就学の子ども</t>
    <phoneticPr fontId="2"/>
  </si>
  <si>
    <t>参加人数</t>
    <rPh sb="2" eb="4">
      <t>ニンズウ</t>
    </rPh>
    <phoneticPr fontId="4"/>
  </si>
  <si>
    <t>合計金額</t>
    <rPh sb="0" eb="2">
      <t>ゴウケイ</t>
    </rPh>
    <rPh sb="2" eb="4">
      <t>キンガク</t>
    </rPh>
    <phoneticPr fontId="2"/>
  </si>
  <si>
    <t>円</t>
    <rPh sb="0" eb="1">
      <t>エン</t>
    </rPh>
    <phoneticPr fontId="2"/>
  </si>
  <si>
    <t>地域活動への積極的な参加を通じ、子ども達自身の地域貢献の意識が高まった。</t>
    <rPh sb="0" eb="2">
      <t>チイキ</t>
    </rPh>
    <rPh sb="2" eb="4">
      <t>カツドウ</t>
    </rPh>
    <rPh sb="6" eb="9">
      <t>セッキョクテキ</t>
    </rPh>
    <rPh sb="10" eb="12">
      <t>サンカ</t>
    </rPh>
    <rPh sb="13" eb="14">
      <t>ツウ</t>
    </rPh>
    <rPh sb="19" eb="20">
      <t>タチ</t>
    </rPh>
    <rPh sb="20" eb="22">
      <t>ジシン</t>
    </rPh>
    <rPh sb="23" eb="25">
      <t>チイキ</t>
    </rPh>
    <rPh sb="25" eb="27">
      <t>コウケン</t>
    </rPh>
    <rPh sb="28" eb="30">
      <t>イシキ</t>
    </rPh>
    <rPh sb="31" eb="32">
      <t>タカ</t>
    </rPh>
    <phoneticPr fontId="2"/>
  </si>
  <si>
    <t>対象経費</t>
    <rPh sb="0" eb="2">
      <t>タイショウ</t>
    </rPh>
    <rPh sb="2" eb="4">
      <t>ケイヒ</t>
    </rPh>
    <phoneticPr fontId="2"/>
  </si>
  <si>
    <t>対象外経費</t>
    <rPh sb="0" eb="3">
      <t>タイショウガイ</t>
    </rPh>
    <rPh sb="3" eb="5">
      <t>ケイヒ</t>
    </rPh>
    <phoneticPr fontId="2"/>
  </si>
  <si>
    <t>円</t>
    <rPh sb="0" eb="1">
      <t>エン</t>
    </rPh>
    <phoneticPr fontId="2"/>
  </si>
  <si>
    <t>イベント①</t>
    <phoneticPr fontId="2"/>
  </si>
  <si>
    <t>イベント②</t>
    <phoneticPr fontId="2"/>
  </si>
  <si>
    <t>イベント③</t>
    <phoneticPr fontId="2"/>
  </si>
  <si>
    <t>イベント④</t>
    <phoneticPr fontId="2"/>
  </si>
  <si>
    <t>イベント⑤</t>
    <phoneticPr fontId="2"/>
  </si>
  <si>
    <t>イベント⑥</t>
    <phoneticPr fontId="2"/>
  </si>
  <si>
    <t>イベント⑦</t>
    <phoneticPr fontId="2"/>
  </si>
  <si>
    <t>イベント⑩</t>
    <phoneticPr fontId="2"/>
  </si>
  <si>
    <t>イベント⑨</t>
    <phoneticPr fontId="2"/>
  </si>
  <si>
    <t>イベント⑧</t>
    <phoneticPr fontId="2"/>
  </si>
  <si>
    <t>補助対象・補助対象外経費　一覧</t>
    <phoneticPr fontId="2"/>
  </si>
  <si>
    <t>前年度より</t>
    <rPh sb="0" eb="3">
      <t>ゼンネンド</t>
    </rPh>
    <phoneticPr fontId="2"/>
  </si>
  <si>
    <t>月</t>
    <rPh sb="0" eb="1">
      <t>ツキ</t>
    </rPh>
    <phoneticPr fontId="2"/>
  </si>
  <si>
    <t>日</t>
    <rPh sb="0" eb="1">
      <t>ニチ</t>
    </rPh>
    <phoneticPr fontId="2"/>
  </si>
  <si>
    <t>食糧費</t>
    <rPh sb="0" eb="3">
      <t>ショクリョウヒ</t>
    </rPh>
    <phoneticPr fontId="2"/>
  </si>
  <si>
    <t>消耗品費</t>
    <rPh sb="0" eb="4">
      <t>ショウモウヒンヒ</t>
    </rPh>
    <phoneticPr fontId="2"/>
  </si>
  <si>
    <t>燃料費</t>
    <rPh sb="0" eb="3">
      <t>ネンリョウヒ</t>
    </rPh>
    <phoneticPr fontId="2"/>
  </si>
  <si>
    <t>印刷製本費</t>
    <rPh sb="0" eb="2">
      <t>インサツ</t>
    </rPh>
    <rPh sb="2" eb="4">
      <t>セイホン</t>
    </rPh>
    <rPh sb="4" eb="5">
      <t>ヒ</t>
    </rPh>
    <phoneticPr fontId="2"/>
  </si>
  <si>
    <t>賄材料費</t>
    <rPh sb="0" eb="1">
      <t>マカナ</t>
    </rPh>
    <rPh sb="1" eb="4">
      <t>ザイリョウヒ</t>
    </rPh>
    <phoneticPr fontId="2"/>
  </si>
  <si>
    <t>通信費</t>
    <rPh sb="0" eb="3">
      <t>ツウシンヒ</t>
    </rPh>
    <phoneticPr fontId="2"/>
  </si>
  <si>
    <t>手数料</t>
    <rPh sb="0" eb="3">
      <t>テスウリョウ</t>
    </rPh>
    <phoneticPr fontId="2"/>
  </si>
  <si>
    <t>実施日時</t>
    <phoneticPr fontId="2"/>
  </si>
  <si>
    <t>施設名</t>
    <phoneticPr fontId="4"/>
  </si>
  <si>
    <t>⑥</t>
    <phoneticPr fontId="2"/>
  </si>
  <si>
    <t>⑧</t>
    <phoneticPr fontId="2"/>
  </si>
  <si>
    <t>円</t>
    <rPh sb="0" eb="1">
      <t>エン</t>
    </rPh>
    <phoneticPr fontId="2"/>
  </si>
  <si>
    <t>月</t>
    <rPh sb="0" eb="1">
      <t>ツキ</t>
    </rPh>
    <phoneticPr fontId="2"/>
  </si>
  <si>
    <t>日</t>
    <rPh sb="0" eb="1">
      <t>ニチ</t>
    </rPh>
    <phoneticPr fontId="2"/>
  </si>
  <si>
    <t>経費・イベント名</t>
    <rPh sb="0" eb="2">
      <t>ケイヒ</t>
    </rPh>
    <rPh sb="7" eb="8">
      <t>メイ</t>
    </rPh>
    <phoneticPr fontId="2"/>
  </si>
  <si>
    <t>小原和紙のふるさと</t>
    <rPh sb="0" eb="2">
      <t>オバラ</t>
    </rPh>
    <rPh sb="2" eb="9">
      <t>アウ０５０１０</t>
    </rPh>
    <phoneticPr fontId="2"/>
  </si>
  <si>
    <t>三州足助屋敷</t>
    <rPh sb="0" eb="2">
      <t>サンシュウ</t>
    </rPh>
    <rPh sb="2" eb="4">
      <t>アスケ</t>
    </rPh>
    <rPh sb="4" eb="6">
      <t>ヤシキ</t>
    </rPh>
    <phoneticPr fontId="2"/>
  </si>
  <si>
    <t>香恋の館</t>
    <rPh sb="0" eb="1">
      <t>カオル</t>
    </rPh>
    <rPh sb="1" eb="2">
      <t>コイ</t>
    </rPh>
    <rPh sb="3" eb="4">
      <t>ヤカタ</t>
    </rPh>
    <phoneticPr fontId="2"/>
  </si>
  <si>
    <t>手づくり工房山遊里</t>
    <rPh sb="0" eb="1">
      <t>テ</t>
    </rPh>
    <rPh sb="4" eb="6">
      <t>コウボウ</t>
    </rPh>
    <rPh sb="6" eb="7">
      <t>ヤマ</t>
    </rPh>
    <rPh sb="7" eb="8">
      <t>アソ</t>
    </rPh>
    <rPh sb="8" eb="9">
      <t>サト</t>
    </rPh>
    <phoneticPr fontId="2"/>
  </si>
  <si>
    <t>旭高原元気村</t>
    <rPh sb="0" eb="1">
      <t>アサヒ</t>
    </rPh>
    <rPh sb="1" eb="3">
      <t>コウゲン</t>
    </rPh>
    <rPh sb="3" eb="5">
      <t>ゲンキ</t>
    </rPh>
    <rPh sb="5" eb="6">
      <t>ムラ</t>
    </rPh>
    <phoneticPr fontId="4"/>
  </si>
  <si>
    <t>どんぐり工房</t>
    <rPh sb="4" eb="6">
      <t>コウボウ</t>
    </rPh>
    <phoneticPr fontId="2"/>
  </si>
  <si>
    <t>とよた科学体験館</t>
    <rPh sb="3" eb="5">
      <t>カガク</t>
    </rPh>
    <rPh sb="5" eb="7">
      <t>タイケン</t>
    </rPh>
    <rPh sb="7" eb="8">
      <t>カン</t>
    </rPh>
    <phoneticPr fontId="2"/>
  </si>
  <si>
    <t>豊田市美術館</t>
    <rPh sb="0" eb="3">
      <t>トヨタシ</t>
    </rPh>
    <rPh sb="3" eb="6">
      <t>ビジュツカン</t>
    </rPh>
    <phoneticPr fontId="2"/>
  </si>
  <si>
    <t>防災学習センター</t>
    <rPh sb="0" eb="2">
      <t>ボウサイ</t>
    </rPh>
    <rPh sb="2" eb="4">
      <t>ガクシュウ</t>
    </rPh>
    <phoneticPr fontId="2"/>
  </si>
  <si>
    <t>自然観察の森</t>
    <rPh sb="0" eb="2">
      <t>シゼン</t>
    </rPh>
    <rPh sb="2" eb="4">
      <t>カンサツ</t>
    </rPh>
    <rPh sb="5" eb="6">
      <t>モリ</t>
    </rPh>
    <phoneticPr fontId="2"/>
  </si>
  <si>
    <t>豊田スタジアム</t>
    <rPh sb="0" eb="2">
      <t>トヨタ</t>
    </rPh>
    <phoneticPr fontId="2"/>
  </si>
  <si>
    <t>鞍ケ池公園</t>
    <rPh sb="0" eb="1">
      <t>クラ</t>
    </rPh>
    <rPh sb="2" eb="3">
      <t>イケ</t>
    </rPh>
    <rPh sb="3" eb="5">
      <t>コウエン</t>
    </rPh>
    <phoneticPr fontId="2"/>
  </si>
  <si>
    <t>民芸館</t>
    <rPh sb="0" eb="3">
      <t>ミンゲイカン</t>
    </rPh>
    <phoneticPr fontId="2"/>
  </si>
  <si>
    <t>・入力終了後、下のタブから各シートの入力内容を確認し、未入力箇所の必要な項目を入力してください。
・メールやファクスでの提出はできません。</t>
    <rPh sb="1" eb="3">
      <t>ニュウリョク</t>
    </rPh>
    <rPh sb="3" eb="6">
      <t>シュウリョウゴ</t>
    </rPh>
    <rPh sb="7" eb="8">
      <t>シタ</t>
    </rPh>
    <rPh sb="13" eb="14">
      <t>カク</t>
    </rPh>
    <rPh sb="18" eb="20">
      <t>ニュウリョク</t>
    </rPh>
    <rPh sb="20" eb="22">
      <t>ナイヨウ</t>
    </rPh>
    <rPh sb="23" eb="25">
      <t>カクニン</t>
    </rPh>
    <rPh sb="27" eb="30">
      <t>ミニュウリョク</t>
    </rPh>
    <rPh sb="30" eb="32">
      <t>カショ</t>
    </rPh>
    <rPh sb="33" eb="35">
      <t>ヒツヨウ</t>
    </rPh>
    <rPh sb="36" eb="38">
      <t>コウモク</t>
    </rPh>
    <rPh sb="39" eb="41">
      <t>ニュウリョク</t>
    </rPh>
    <rPh sb="60" eb="62">
      <t>テイシュツ</t>
    </rPh>
    <phoneticPr fontId="4"/>
  </si>
  <si>
    <t>※４月１０日以前の日付をご記入ください　↑　</t>
    <rPh sb="2" eb="3">
      <t>ガツ</t>
    </rPh>
    <rPh sb="5" eb="6">
      <t>カ</t>
    </rPh>
    <rPh sb="6" eb="8">
      <t>イゼン</t>
    </rPh>
    <rPh sb="9" eb="11">
      <t>ヒヅケ</t>
    </rPh>
    <rPh sb="13" eb="15">
      <t>キニュウ</t>
    </rPh>
    <phoneticPr fontId="4"/>
  </si>
  <si>
    <t>補助対象外経費</t>
    <rPh sb="0" eb="2">
      <t>ホジョ</t>
    </rPh>
    <rPh sb="2" eb="5">
      <t>タイショウガイ</t>
    </rPh>
    <rPh sb="5" eb="7">
      <t>ケイヒ</t>
    </rPh>
    <phoneticPr fontId="4"/>
  </si>
  <si>
    <t>イベント①</t>
    <phoneticPr fontId="2"/>
  </si>
  <si>
    <t>イベント②</t>
    <phoneticPr fontId="2"/>
  </si>
  <si>
    <t>イベント③</t>
    <phoneticPr fontId="2"/>
  </si>
  <si>
    <t>イベント④</t>
    <phoneticPr fontId="2"/>
  </si>
  <si>
    <t>イベント⑤</t>
    <phoneticPr fontId="2"/>
  </si>
  <si>
    <t>イベント⑥</t>
    <phoneticPr fontId="2"/>
  </si>
  <si>
    <t>イベント⑦</t>
    <phoneticPr fontId="2"/>
  </si>
  <si>
    <t>イベント⑧</t>
    <phoneticPr fontId="2"/>
  </si>
  <si>
    <t>イベント⑨</t>
    <phoneticPr fontId="2"/>
  </si>
  <si>
    <t>イベント⑩</t>
    <phoneticPr fontId="2"/>
  </si>
  <si>
    <t>eco－T（エコット）</t>
    <phoneticPr fontId="2"/>
  </si>
  <si>
    <t>農林漁家高齢者センター（ハウスポニー）</t>
    <rPh sb="0" eb="2">
      <t>ノウリン</t>
    </rPh>
    <rPh sb="2" eb="4">
      <t>ギョカ</t>
    </rPh>
    <rPh sb="4" eb="7">
      <t>コウレイシャ</t>
    </rPh>
    <phoneticPr fontId="2"/>
  </si>
  <si>
    <t>①</t>
    <phoneticPr fontId="2"/>
  </si>
  <si>
    <t>②</t>
    <phoneticPr fontId="2"/>
  </si>
  <si>
    <t>人×150円</t>
    <rPh sb="0" eb="1">
      <t>ニン</t>
    </rPh>
    <rPh sb="5" eb="6">
      <t>エン</t>
    </rPh>
    <phoneticPr fontId="2"/>
  </si>
  <si>
    <t>計</t>
    <rPh sb="0" eb="1">
      <t>ケイ</t>
    </rPh>
    <phoneticPr fontId="2"/>
  </si>
  <si>
    <t>分～</t>
    <rPh sb="0" eb="1">
      <t>フン</t>
    </rPh>
    <phoneticPr fontId="2"/>
  </si>
  <si>
    <t>車両利用代金</t>
    <rPh sb="0" eb="2">
      <t>シャリョウ</t>
    </rPh>
    <rPh sb="2" eb="4">
      <t>リヨウ</t>
    </rPh>
    <rPh sb="4" eb="6">
      <t>ダイキン</t>
    </rPh>
    <phoneticPr fontId="4"/>
  </si>
  <si>
    <t>提出日</t>
    <phoneticPr fontId="2"/>
  </si>
  <si>
    <t>合計</t>
    <rPh sb="0" eb="2">
      <t>ゴウケイ</t>
    </rPh>
    <phoneticPr fontId="2"/>
  </si>
  <si>
    <t>円</t>
    <rPh sb="0" eb="1">
      <t>エン</t>
    </rPh>
    <phoneticPr fontId="2"/>
  </si>
  <si>
    <r>
      <t>その他（補助</t>
    </r>
    <r>
      <rPr>
        <b/>
        <sz val="12"/>
        <color theme="1"/>
        <rFont val="メイリオ"/>
        <family val="3"/>
        <charset val="128"/>
      </rPr>
      <t>対象外</t>
    </r>
    <r>
      <rPr>
        <sz val="12"/>
        <color theme="1"/>
        <rFont val="メイリオ"/>
        <family val="3"/>
        <charset val="128"/>
      </rPr>
      <t>）</t>
    </r>
    <rPh sb="2" eb="3">
      <t>タ</t>
    </rPh>
    <rPh sb="4" eb="6">
      <t>ホジョ</t>
    </rPh>
    <rPh sb="6" eb="8">
      <t>タイショウ</t>
    </rPh>
    <rPh sb="8" eb="9">
      <t>ガイ</t>
    </rPh>
    <phoneticPr fontId="2"/>
  </si>
  <si>
    <t>経費名</t>
    <phoneticPr fontId="2"/>
  </si>
  <si>
    <r>
      <t>その他（補助</t>
    </r>
    <r>
      <rPr>
        <b/>
        <sz val="12"/>
        <color theme="1"/>
        <rFont val="メイリオ"/>
        <family val="3"/>
        <charset val="128"/>
      </rPr>
      <t>対象</t>
    </r>
    <r>
      <rPr>
        <sz val="12"/>
        <color theme="1"/>
        <rFont val="メイリオ"/>
        <family val="3"/>
        <charset val="128"/>
      </rPr>
      <t>）</t>
    </r>
    <rPh sb="2" eb="3">
      <t>タ</t>
    </rPh>
    <rPh sb="4" eb="6">
      <t>ホジョ</t>
    </rPh>
    <rPh sb="6" eb="8">
      <t>タイショウ</t>
    </rPh>
    <phoneticPr fontId="2"/>
  </si>
  <si>
    <t>経費名</t>
    <rPh sb="2" eb="3">
      <t>メイ</t>
    </rPh>
    <phoneticPr fontId="2"/>
  </si>
  <si>
    <t>収入名</t>
    <rPh sb="0" eb="2">
      <t>シュウニュウ</t>
    </rPh>
    <rPh sb="2" eb="3">
      <t>メイ</t>
    </rPh>
    <phoneticPr fontId="2"/>
  </si>
  <si>
    <t>日付</t>
    <rPh sb="0" eb="2">
      <t>ヒヅケ</t>
    </rPh>
    <phoneticPr fontId="2"/>
  </si>
  <si>
    <t>金額</t>
    <rPh sb="0" eb="2">
      <t>キンガク</t>
    </rPh>
    <phoneticPr fontId="2"/>
  </si>
  <si>
    <t>説明</t>
    <rPh sb="0" eb="2">
      <t>セツメイ</t>
    </rPh>
    <phoneticPr fontId="2"/>
  </si>
  <si>
    <t>②</t>
    <phoneticPr fontId="2"/>
  </si>
  <si>
    <t>車両補助金支出分
（車両補助金を申請した子ども会のみ記入）</t>
    <rPh sb="0" eb="5">
      <t>シャリョウホジョキン</t>
    </rPh>
    <rPh sb="5" eb="7">
      <t>シシュツ</t>
    </rPh>
    <rPh sb="7" eb="8">
      <t>ブン</t>
    </rPh>
    <rPh sb="10" eb="15">
      <t>シャリョウホジョキン</t>
    </rPh>
    <rPh sb="16" eb="18">
      <t>シンセイ</t>
    </rPh>
    <rPh sb="20" eb="21">
      <t>コ</t>
    </rPh>
    <rPh sb="23" eb="24">
      <t>カイ</t>
    </rPh>
    <rPh sb="26" eb="28">
      <t>キニュウ</t>
    </rPh>
    <phoneticPr fontId="4"/>
  </si>
  <si>
    <t>人数</t>
    <rPh sb="0" eb="2">
      <t>ニンズウ</t>
    </rPh>
    <phoneticPr fontId="2"/>
  </si>
  <si>
    <t>内訳</t>
    <phoneticPr fontId="2"/>
  </si>
  <si>
    <t>内訳</t>
    <phoneticPr fontId="2"/>
  </si>
  <si>
    <r>
      <t>事務経費（消耗品費）※</t>
    </r>
    <r>
      <rPr>
        <b/>
        <sz val="12"/>
        <rFont val="メイリオ"/>
        <family val="3"/>
        <charset val="128"/>
      </rPr>
      <t>イベント外</t>
    </r>
    <r>
      <rPr>
        <sz val="12"/>
        <rFont val="メイリオ"/>
        <family val="3"/>
        <charset val="128"/>
      </rPr>
      <t>使用、単価２万円</t>
    </r>
    <r>
      <rPr>
        <b/>
        <sz val="12"/>
        <rFont val="メイリオ"/>
        <family val="3"/>
        <charset val="128"/>
      </rPr>
      <t>以下</t>
    </r>
    <rPh sb="0" eb="2">
      <t>ジム</t>
    </rPh>
    <rPh sb="2" eb="4">
      <t>ケイヒ</t>
    </rPh>
    <rPh sb="5" eb="8">
      <t>ショウモウヒン</t>
    </rPh>
    <rPh sb="8" eb="9">
      <t>ヒ</t>
    </rPh>
    <rPh sb="15" eb="16">
      <t>ガイ</t>
    </rPh>
    <rPh sb="16" eb="18">
      <t>シヨウ</t>
    </rPh>
    <rPh sb="19" eb="21">
      <t>タンカ</t>
    </rPh>
    <rPh sb="22" eb="26">
      <t>マンエンイカ</t>
    </rPh>
    <phoneticPr fontId="2"/>
  </si>
  <si>
    <t>事務経費(消耗品)</t>
    <phoneticPr fontId="2"/>
  </si>
  <si>
    <t>事務経費(備品費)</t>
    <phoneticPr fontId="2"/>
  </si>
  <si>
    <t>の補助対象上限額及び内訳</t>
    <rPh sb="1" eb="3">
      <t>ホジョ</t>
    </rPh>
    <rPh sb="3" eb="5">
      <t>タイショウ</t>
    </rPh>
    <rPh sb="5" eb="8">
      <t>ジョウゲンガク</t>
    </rPh>
    <rPh sb="8" eb="9">
      <t>オヨ</t>
    </rPh>
    <rPh sb="10" eb="12">
      <t>ウチワケ</t>
    </rPh>
    <phoneticPr fontId="2"/>
  </si>
  <si>
    <t>対象上限額</t>
    <rPh sb="0" eb="2">
      <t>タイショウ</t>
    </rPh>
    <rPh sb="2" eb="5">
      <t>ジョウゲンガク</t>
    </rPh>
    <phoneticPr fontId="2"/>
  </si>
  <si>
    <r>
      <t>事務経費（備品費）※</t>
    </r>
    <r>
      <rPr>
        <b/>
        <sz val="12"/>
        <color theme="1"/>
        <rFont val="メイリオ"/>
        <family val="3"/>
        <charset val="128"/>
      </rPr>
      <t>イベント外</t>
    </r>
    <r>
      <rPr>
        <sz val="12"/>
        <color theme="1"/>
        <rFont val="メイリオ"/>
        <family val="3"/>
        <charset val="128"/>
      </rPr>
      <t>使用、単価２万円</t>
    </r>
    <r>
      <rPr>
        <b/>
        <sz val="12"/>
        <color theme="1"/>
        <rFont val="メイリオ"/>
        <family val="3"/>
        <charset val="128"/>
      </rPr>
      <t>超え　</t>
    </r>
    <rPh sb="0" eb="2">
      <t>ジム</t>
    </rPh>
    <rPh sb="2" eb="4">
      <t>ケイヒ</t>
    </rPh>
    <rPh sb="18" eb="20">
      <t>タンカ</t>
    </rPh>
    <phoneticPr fontId="2"/>
  </si>
  <si>
    <r>
      <t>※市から受け取った補助金の額ではなく、車両補助金対象経費として</t>
    </r>
    <r>
      <rPr>
        <b/>
        <sz val="9"/>
        <color rgb="FF0000FF"/>
        <rFont val="Meiryo UI"/>
        <family val="3"/>
        <charset val="128"/>
      </rPr>
      <t>使った代金</t>
    </r>
    <r>
      <rPr>
        <sz val="9"/>
        <color rgb="FF0000FF"/>
        <rFont val="Meiryo UI"/>
        <family val="3"/>
        <charset val="128"/>
      </rPr>
      <t>をご入力ください。</t>
    </r>
    <rPh sb="1" eb="2">
      <t>シ</t>
    </rPh>
    <rPh sb="4" eb="5">
      <t>ウ</t>
    </rPh>
    <rPh sb="6" eb="7">
      <t>ト</t>
    </rPh>
    <rPh sb="9" eb="12">
      <t>ホジョキン</t>
    </rPh>
    <rPh sb="13" eb="14">
      <t>ガク</t>
    </rPh>
    <rPh sb="19" eb="21">
      <t>シャリョウ</t>
    </rPh>
    <rPh sb="21" eb="23">
      <t>ホジョ</t>
    </rPh>
    <rPh sb="23" eb="24">
      <t>キン</t>
    </rPh>
    <rPh sb="24" eb="26">
      <t>タイショウ</t>
    </rPh>
    <rPh sb="26" eb="28">
      <t>ケイヒ</t>
    </rPh>
    <rPh sb="31" eb="32">
      <t>ツカ</t>
    </rPh>
    <rPh sb="34" eb="36">
      <t>ダイキン</t>
    </rPh>
    <rPh sb="38" eb="40">
      <t>ニュウリョク</t>
    </rPh>
    <phoneticPr fontId="2"/>
  </si>
  <si>
    <t>様式第６号（第12号関係）</t>
    <phoneticPr fontId="2"/>
  </si>
  <si>
    <t>会長</t>
    <rPh sb="0" eb="2">
      <t>カイチョウ</t>
    </rPh>
    <phoneticPr fontId="2"/>
  </si>
  <si>
    <t>収入額</t>
    <rPh sb="0" eb="2">
      <t>シュウニュウ</t>
    </rPh>
    <rPh sb="2" eb="3">
      <t>ガク</t>
    </rPh>
    <phoneticPr fontId="4"/>
  </si>
  <si>
    <t>支 出 額</t>
    <rPh sb="0" eb="1">
      <t>シ</t>
    </rPh>
    <rPh sb="2" eb="3">
      <t>デ</t>
    </rPh>
    <rPh sb="4" eb="5">
      <t>ガク</t>
    </rPh>
    <phoneticPr fontId="4"/>
  </si>
  <si>
    <t>支出額</t>
    <rPh sb="0" eb="2">
      <t>シシュツ</t>
    </rPh>
    <rPh sb="2" eb="3">
      <t>ガク</t>
    </rPh>
    <phoneticPr fontId="4"/>
  </si>
  <si>
    <t>使用しなかった</t>
    <rPh sb="0" eb="2">
      <t>シヨウ</t>
    </rPh>
    <phoneticPr fontId="2"/>
  </si>
  <si>
    <t>車両補助金を使用状況</t>
    <rPh sb="0" eb="2">
      <t>シャリョウ</t>
    </rPh>
    <rPh sb="2" eb="5">
      <t>ホジョキン</t>
    </rPh>
    <rPh sb="6" eb="8">
      <t>シヨウ</t>
    </rPh>
    <rPh sb="8" eb="10">
      <t>ジョウキョウ</t>
    </rPh>
    <phoneticPr fontId="2"/>
  </si>
  <si>
    <t>一部、または全額を使用した</t>
    <rPh sb="0" eb="2">
      <t>イチブ</t>
    </rPh>
    <rPh sb="6" eb="8">
      <t>ゼンガク</t>
    </rPh>
    <rPh sb="9" eb="11">
      <t>シヨウ</t>
    </rPh>
    <phoneticPr fontId="2"/>
  </si>
  <si>
    <t>経費区分</t>
    <rPh sb="0" eb="2">
      <t>ケイヒ</t>
    </rPh>
    <rPh sb="2" eb="4">
      <t>クブン</t>
    </rPh>
    <phoneticPr fontId="2"/>
  </si>
  <si>
    <t>補助対象・補助対象外</t>
    <rPh sb="0" eb="2">
      <t>ホジョ</t>
    </rPh>
    <rPh sb="2" eb="4">
      <t>タイショウ</t>
    </rPh>
    <rPh sb="5" eb="7">
      <t>ホジョ</t>
    </rPh>
    <rPh sb="7" eb="9">
      <t>タイショウ</t>
    </rPh>
    <rPh sb="9" eb="10">
      <t>ガイ</t>
    </rPh>
    <phoneticPr fontId="2"/>
  </si>
  <si>
    <t>（参考）補助対象・補助対象外経費　一覧</t>
    <rPh sb="1" eb="3">
      <t>サンコウ</t>
    </rPh>
    <phoneticPr fontId="2"/>
  </si>
  <si>
    <t>※エクセルのバージョンが古い場合、プルダウン機能が正常に機能しないことがあります。
　上記の「経費区分」の文言をコピー・ペーストして、そのままご使用ください。</t>
    <rPh sb="12" eb="13">
      <t>フル</t>
    </rPh>
    <rPh sb="14" eb="16">
      <t>バアイ</t>
    </rPh>
    <rPh sb="22" eb="24">
      <t>キノウ</t>
    </rPh>
    <rPh sb="25" eb="27">
      <t>セイジョウ</t>
    </rPh>
    <rPh sb="28" eb="30">
      <t>キノウ</t>
    </rPh>
    <rPh sb="43" eb="45">
      <t>ジョウキ</t>
    </rPh>
    <rPh sb="47" eb="49">
      <t>ケイヒ</t>
    </rPh>
    <rPh sb="49" eb="51">
      <t>クブン</t>
    </rPh>
    <rPh sb="53" eb="55">
      <t>モンゴン</t>
    </rPh>
    <rPh sb="72" eb="74">
      <t>シヨウ</t>
    </rPh>
    <phoneticPr fontId="2"/>
  </si>
  <si>
    <t>子ども会（市子連未加入）</t>
    <rPh sb="0" eb="1">
      <t>コ</t>
    </rPh>
    <rPh sb="3" eb="4">
      <t>カイ</t>
    </rPh>
    <rPh sb="5" eb="8">
      <t>シコレン</t>
    </rPh>
    <rPh sb="8" eb="11">
      <t>ミカニュウ</t>
    </rPh>
    <phoneticPr fontId="2"/>
  </si>
  <si>
    <t>子ども会（市子連加入）</t>
    <rPh sb="0" eb="1">
      <t>コ</t>
    </rPh>
    <rPh sb="3" eb="4">
      <t>カイ</t>
    </rPh>
    <rPh sb="5" eb="8">
      <t>シコレン</t>
    </rPh>
    <rPh sb="8" eb="10">
      <t>カニュウ</t>
    </rPh>
    <phoneticPr fontId="2"/>
  </si>
  <si>
    <t>ジュニアクラブ</t>
    <phoneticPr fontId="2"/>
  </si>
  <si>
    <t>　※団体会長（大人）の氏名</t>
    <rPh sb="2" eb="4">
      <t>ダンタイ</t>
    </rPh>
    <rPh sb="4" eb="6">
      <t>カイチョウ</t>
    </rPh>
    <rPh sb="7" eb="9">
      <t>オトナ</t>
    </rPh>
    <rPh sb="11" eb="13">
      <t>シメイ</t>
    </rPh>
    <phoneticPr fontId="4"/>
  </si>
  <si>
    <t>号で補助金の交付決定を受けました</t>
    <phoneticPr fontId="2"/>
  </si>
  <si>
    <t>市子連年会費（市子連加入子ども会のみ）</t>
    <rPh sb="0" eb="6">
      <t>シコレンネンカイヒ</t>
    </rPh>
    <rPh sb="7" eb="10">
      <t>シコレン</t>
    </rPh>
    <rPh sb="10" eb="12">
      <t>カニュウ</t>
    </rPh>
    <rPh sb="12" eb="13">
      <t>コ</t>
    </rPh>
    <rPh sb="15" eb="16">
      <t>カイ</t>
    </rPh>
    <phoneticPr fontId="2"/>
  </si>
  <si>
    <t>車両補助金額（使用した子ども会のみ）</t>
    <rPh sb="0" eb="2">
      <t>シャリョウ</t>
    </rPh>
    <rPh sb="2" eb="4">
      <t>ホジョ</t>
    </rPh>
    <rPh sb="4" eb="6">
      <t>キンガク</t>
    </rPh>
    <rPh sb="7" eb="9">
      <t>シヨウ</t>
    </rPh>
    <rPh sb="11" eb="12">
      <t>コ</t>
    </rPh>
    <rPh sb="14" eb="15">
      <t>カイ</t>
    </rPh>
    <phoneticPr fontId="2"/>
  </si>
  <si>
    <t>補助対象外経費（白枠食糧費）</t>
    <rPh sb="4" eb="5">
      <t>ガイ</t>
    </rPh>
    <rPh sb="5" eb="7">
      <t>ケイヒ</t>
    </rPh>
    <phoneticPr fontId="2"/>
  </si>
  <si>
    <t>補助対象経費（白枠食糧費）</t>
    <rPh sb="0" eb="2">
      <t>ホジョ</t>
    </rPh>
    <rPh sb="2" eb="4">
      <t>タイショウ</t>
    </rPh>
    <rPh sb="4" eb="6">
      <t>ケイヒ</t>
    </rPh>
    <rPh sb="7" eb="8">
      <t>シロ</t>
    </rPh>
    <rPh sb="8" eb="9">
      <t>ワク</t>
    </rPh>
    <rPh sb="9" eb="12">
      <t>ショクリョウヒ</t>
    </rPh>
    <phoneticPr fontId="2"/>
  </si>
  <si>
    <t>補助対象経費（その他）</t>
    <rPh sb="0" eb="2">
      <t>ホジョ</t>
    </rPh>
    <rPh sb="2" eb="4">
      <t>タイショウ</t>
    </rPh>
    <rPh sb="4" eb="6">
      <t>ケイヒ</t>
    </rPh>
    <rPh sb="9" eb="10">
      <t>タ</t>
    </rPh>
    <phoneticPr fontId="2"/>
  </si>
  <si>
    <t>円</t>
    <rPh sb="0" eb="1">
      <t>エン</t>
    </rPh>
    <phoneticPr fontId="2"/>
  </si>
  <si>
    <t>食糧費（下記３区分で該当のもの）</t>
    <rPh sb="0" eb="3">
      <t>ショクリョウヒ</t>
    </rPh>
    <rPh sb="4" eb="6">
      <t>カキ</t>
    </rPh>
    <rPh sb="7" eb="9">
      <t>クブン</t>
    </rPh>
    <rPh sb="10" eb="12">
      <t>ガイトウ</t>
    </rPh>
    <phoneticPr fontId="2"/>
  </si>
  <si>
    <t>お茶・お菓子</t>
    <phoneticPr fontId="2"/>
  </si>
  <si>
    <t>食事</t>
    <phoneticPr fontId="2"/>
  </si>
  <si>
    <t>お茶・お菓子・食事</t>
    <phoneticPr fontId="2"/>
  </si>
  <si>
    <t>　　イベント名</t>
    <rPh sb="6" eb="7">
      <t>メイ</t>
    </rPh>
    <phoneticPr fontId="2"/>
  </si>
  <si>
    <t>　　イベント開催日時</t>
    <rPh sb="6" eb="8">
      <t>カイサイ</t>
    </rPh>
    <rPh sb="8" eb="10">
      <t>ニチジ</t>
    </rPh>
    <phoneticPr fontId="2"/>
  </si>
  <si>
    <t>　　参加人数</t>
    <rPh sb="2" eb="6">
      <t>サンカニンズウ</t>
    </rPh>
    <phoneticPr fontId="2"/>
  </si>
  <si>
    <t>　　</t>
    <phoneticPr fontId="2"/>
  </si>
  <si>
    <t>お茶・お菓子・食事</t>
    <phoneticPr fontId="2"/>
  </si>
  <si>
    <r>
      <t>使用料・賃借料(</t>
    </r>
    <r>
      <rPr>
        <b/>
        <sz val="11"/>
        <color theme="1"/>
        <rFont val="Meiryo UI"/>
        <family val="3"/>
        <charset val="128"/>
      </rPr>
      <t>補助対象外</t>
    </r>
    <r>
      <rPr>
        <sz val="11"/>
        <color theme="1"/>
        <rFont val="Meiryo UI"/>
        <family val="3"/>
        <charset val="128"/>
      </rPr>
      <t>経費分)</t>
    </r>
    <rPh sb="0" eb="3">
      <t>シヨウリョウ</t>
    </rPh>
    <rPh sb="4" eb="7">
      <t>チンシャクリョウ</t>
    </rPh>
    <rPh sb="12" eb="13">
      <t>ガイ</t>
    </rPh>
    <phoneticPr fontId="2"/>
  </si>
  <si>
    <r>
      <t>使用料・賃借料(</t>
    </r>
    <r>
      <rPr>
        <b/>
        <sz val="11"/>
        <color theme="1"/>
        <rFont val="Meiryo UI"/>
        <family val="3"/>
        <charset val="128"/>
      </rPr>
      <t>補助対象</t>
    </r>
    <r>
      <rPr>
        <sz val="11"/>
        <color theme="1"/>
        <rFont val="Meiryo UI"/>
        <family val="3"/>
        <charset val="128"/>
      </rPr>
      <t>経費分)</t>
    </r>
    <rPh sb="0" eb="3">
      <t>シヨウリョウ</t>
    </rPh>
    <rPh sb="4" eb="7">
      <t>チンシャクリョウ</t>
    </rPh>
    <phoneticPr fontId="2"/>
  </si>
  <si>
    <r>
      <t>交通費(</t>
    </r>
    <r>
      <rPr>
        <b/>
        <sz val="11"/>
        <color theme="1"/>
        <rFont val="Meiryo UI"/>
        <family val="3"/>
        <charset val="128"/>
      </rPr>
      <t>補助対象外</t>
    </r>
    <r>
      <rPr>
        <sz val="11"/>
        <color theme="1"/>
        <rFont val="Meiryo UI"/>
        <family val="3"/>
        <charset val="128"/>
      </rPr>
      <t>経費分)</t>
    </r>
    <rPh sb="0" eb="3">
      <t>コウツウヒ</t>
    </rPh>
    <rPh sb="8" eb="9">
      <t>ソト</t>
    </rPh>
    <phoneticPr fontId="2"/>
  </si>
  <si>
    <r>
      <t>交通費(</t>
    </r>
    <r>
      <rPr>
        <b/>
        <sz val="11"/>
        <color theme="1"/>
        <rFont val="Meiryo UI"/>
        <family val="3"/>
        <charset val="128"/>
      </rPr>
      <t>補助対象</t>
    </r>
    <r>
      <rPr>
        <sz val="11"/>
        <color theme="1"/>
        <rFont val="Meiryo UI"/>
        <family val="3"/>
        <charset val="128"/>
      </rPr>
      <t>経費分)</t>
    </r>
    <rPh sb="0" eb="3">
      <t>コウツウヒ</t>
    </rPh>
    <phoneticPr fontId="2"/>
  </si>
  <si>
    <t>対象上限額（白枠食糧費）</t>
    <rPh sb="0" eb="2">
      <t>タイショウ</t>
    </rPh>
    <rPh sb="2" eb="5">
      <t>ジョウゲンガク</t>
    </rPh>
    <rPh sb="6" eb="7">
      <t>シロ</t>
    </rPh>
    <rPh sb="7" eb="8">
      <t>ワク</t>
    </rPh>
    <rPh sb="8" eb="11">
      <t>ショクリョウヒ</t>
    </rPh>
    <phoneticPr fontId="2"/>
  </si>
  <si>
    <t>合計額（白枠食料費）</t>
    <rPh sb="0" eb="2">
      <t>ゴウケイ</t>
    </rPh>
    <rPh sb="2" eb="3">
      <t>ガク</t>
    </rPh>
    <rPh sb="4" eb="5">
      <t>シロ</t>
    </rPh>
    <rPh sb="5" eb="6">
      <t>ワク</t>
    </rPh>
    <rPh sb="6" eb="9">
      <t>ショクリョウヒ</t>
    </rPh>
    <phoneticPr fontId="2"/>
  </si>
  <si>
    <t>×黄色い枠に添付</t>
    <rPh sb="1" eb="3">
      <t>キイロ</t>
    </rPh>
    <rPh sb="4" eb="5">
      <t>ワク</t>
    </rPh>
    <rPh sb="6" eb="8">
      <t>テンプ</t>
    </rPh>
    <phoneticPr fontId="2"/>
  </si>
  <si>
    <t>※「使用しなかった」を選んだ場合はこれより下は入力不要</t>
    <rPh sb="21" eb="22">
      <t>シタ</t>
    </rPh>
    <phoneticPr fontId="2"/>
  </si>
  <si>
    <t>ジュニアクラブ</t>
  </si>
  <si>
    <t>可能な範囲で活動を行い、子ども達の自主性・社会性を育んだ。</t>
    <rPh sb="15" eb="16">
      <t>タチ</t>
    </rPh>
    <phoneticPr fontId="2"/>
  </si>
  <si>
    <t>本年度の行事を行わなかった。</t>
    <rPh sb="0" eb="3">
      <t>ホンネンド</t>
    </rPh>
    <rPh sb="4" eb="6">
      <t>ギョウジ</t>
    </rPh>
    <rPh sb="7" eb="8">
      <t>オコナ</t>
    </rPh>
    <phoneticPr fontId="2"/>
  </si>
  <si>
    <r>
      <t>豊田市より（</t>
    </r>
    <r>
      <rPr>
        <b/>
        <sz val="12"/>
        <color theme="1"/>
        <rFont val="Meiryo UI"/>
        <family val="3"/>
        <charset val="128"/>
      </rPr>
      <t>こども・若者政策課</t>
    </r>
    <r>
      <rPr>
        <sz val="12"/>
        <color theme="1"/>
        <rFont val="Meiryo UI"/>
        <family val="3"/>
        <charset val="128"/>
      </rPr>
      <t>からの補助金）</t>
    </r>
    <rPh sb="0" eb="3">
      <t>トヨタシ</t>
    </rPh>
    <rPh sb="10" eb="12">
      <t>ワカモノ</t>
    </rPh>
    <rPh sb="12" eb="15">
      <t>セイサクカ</t>
    </rPh>
    <rPh sb="18" eb="21">
      <t>ホジョキン</t>
    </rPh>
    <phoneticPr fontId="2"/>
  </si>
  <si>
    <r>
      <t>豊田市より（</t>
    </r>
    <r>
      <rPr>
        <b/>
        <sz val="12"/>
        <color theme="1"/>
        <rFont val="Meiryo UI"/>
        <family val="3"/>
        <charset val="128"/>
      </rPr>
      <t>こども・若者政策課</t>
    </r>
    <r>
      <rPr>
        <sz val="12"/>
        <color theme="1"/>
        <rFont val="Meiryo UI"/>
        <family val="3"/>
        <charset val="128"/>
      </rPr>
      <t>からの補助金）</t>
    </r>
    <rPh sb="0" eb="3">
      <t>トヨタシ</t>
    </rPh>
    <phoneticPr fontId="2"/>
  </si>
  <si>
    <t>メールアドレス</t>
    <phoneticPr fontId="2"/>
  </si>
  <si>
    <t>　</t>
    <phoneticPr fontId="2"/>
  </si>
  <si>
    <t>会費</t>
    <rPh sb="0" eb="2">
      <t>カイヒ</t>
    </rPh>
    <phoneticPr fontId="2"/>
  </si>
  <si>
    <t>×</t>
    <phoneticPr fontId="2"/>
  </si>
  <si>
    <t>人</t>
    <rPh sb="0" eb="1">
      <t>ニン</t>
    </rPh>
    <phoneticPr fontId="2"/>
  </si>
  <si>
    <t>会員数</t>
    <rPh sb="0" eb="3">
      <t>カイインスウ</t>
    </rPh>
    <phoneticPr fontId="2"/>
  </si>
  <si>
    <r>
      <t>円　　</t>
    </r>
    <r>
      <rPr>
        <b/>
        <sz val="12"/>
        <color theme="1"/>
        <rFont val="Meiryo UI"/>
        <family val="3"/>
        <charset val="128"/>
      </rPr>
      <t>会費</t>
    </r>
    <rPh sb="0" eb="1">
      <t>エン</t>
    </rPh>
    <rPh sb="3" eb="5">
      <t>カイヒ</t>
    </rPh>
    <phoneticPr fontId="2"/>
  </si>
  <si>
    <t>円×</t>
    <rPh sb="0" eb="1">
      <t>エン</t>
    </rPh>
    <phoneticPr fontId="2"/>
  </si>
  <si>
    <t>会長住所　※マンション名以降</t>
    <rPh sb="0" eb="2">
      <t>カイチョウ</t>
    </rPh>
    <rPh sb="2" eb="3">
      <t>ジュウ</t>
    </rPh>
    <rPh sb="3" eb="4">
      <t>ショ</t>
    </rPh>
    <rPh sb="11" eb="12">
      <t>メイ</t>
    </rPh>
    <rPh sb="12" eb="14">
      <t>イコウ</t>
    </rPh>
    <phoneticPr fontId="4"/>
  </si>
  <si>
    <t>会長住所　※郵便番号</t>
    <rPh sb="0" eb="4">
      <t>カイチョウジュウショ</t>
    </rPh>
    <rPh sb="6" eb="10">
      <t>ユウビンバンゴウ</t>
    </rPh>
    <phoneticPr fontId="4"/>
  </si>
  <si>
    <t>会長生年月日</t>
    <rPh sb="0" eb="2">
      <t>カイチョウ</t>
    </rPh>
    <rPh sb="2" eb="4">
      <t>セイネン</t>
    </rPh>
    <rPh sb="4" eb="6">
      <t>ガッピ</t>
    </rPh>
    <phoneticPr fontId="4"/>
  </si>
  <si>
    <t>対象外</t>
    <rPh sb="0" eb="3">
      <t>タイショウガイ</t>
    </rPh>
    <phoneticPr fontId="2"/>
  </si>
  <si>
    <r>
      <t>食糧費（</t>
    </r>
    <r>
      <rPr>
        <b/>
        <sz val="11"/>
        <color theme="1"/>
        <rFont val="Meiryo UI"/>
        <family val="3"/>
        <charset val="128"/>
      </rPr>
      <t>補助対象外</t>
    </r>
    <r>
      <rPr>
        <sz val="11"/>
        <color theme="1"/>
        <rFont val="Meiryo UI"/>
        <family val="3"/>
        <charset val="128"/>
      </rPr>
      <t>経費分）</t>
    </r>
    <rPh sb="0" eb="3">
      <t>ショクリョウヒ</t>
    </rPh>
    <rPh sb="4" eb="12">
      <t>ホジョタイショウガイケイヒブン</t>
    </rPh>
    <phoneticPr fontId="2"/>
  </si>
  <si>
    <t>稲武郷土資料館</t>
    <rPh sb="0" eb="2">
      <t>イナブ</t>
    </rPh>
    <rPh sb="2" eb="4">
      <t>キョウド</t>
    </rPh>
    <rPh sb="4" eb="7">
      <t>シリョウカン</t>
    </rPh>
    <phoneticPr fontId="2"/>
  </si>
  <si>
    <t>豊田市博物館</t>
    <rPh sb="0" eb="3">
      <t>トヨタシ</t>
    </rPh>
    <rPh sb="3" eb="6">
      <t>ハクブツカン</t>
    </rPh>
    <phoneticPr fontId="2"/>
  </si>
  <si>
    <t>補助対象外経費（その他）</t>
    <rPh sb="4" eb="5">
      <t>ガイ</t>
    </rPh>
    <phoneticPr fontId="2"/>
  </si>
  <si>
    <t>補助対象外経費（その他）</t>
    <phoneticPr fontId="2"/>
  </si>
  <si>
    <r>
      <t>食糧費（</t>
    </r>
    <r>
      <rPr>
        <b/>
        <sz val="11"/>
        <color theme="1"/>
        <rFont val="Meiryo UI"/>
        <family val="3"/>
        <charset val="128"/>
      </rPr>
      <t>補助対象外</t>
    </r>
    <r>
      <rPr>
        <sz val="11"/>
        <color theme="1"/>
        <rFont val="Meiryo UI"/>
        <family val="3"/>
        <charset val="128"/>
      </rPr>
      <t>経費分）</t>
    </r>
    <rPh sb="0" eb="3">
      <t>ショクリョウヒ</t>
    </rPh>
    <rPh sb="4" eb="6">
      <t>ホジョ</t>
    </rPh>
    <rPh sb="6" eb="8">
      <t>タイショウ</t>
    </rPh>
    <rPh sb="8" eb="9">
      <t>ガイ</t>
    </rPh>
    <rPh sb="9" eb="11">
      <t>ケイヒ</t>
    </rPh>
    <rPh sb="11" eb="12">
      <t>ブン</t>
    </rPh>
    <phoneticPr fontId="2"/>
  </si>
  <si>
    <t>「名称」欄</t>
    <rPh sb="1" eb="3">
      <t>メイショウ</t>
    </rPh>
    <rPh sb="4" eb="5">
      <t>ラン</t>
    </rPh>
    <phoneticPr fontId="2"/>
  </si>
  <si>
    <t>「活動実績及び効果」欄</t>
    <rPh sb="10" eb="11">
      <t>ラン</t>
    </rPh>
    <phoneticPr fontId="2"/>
  </si>
  <si>
    <t>※エクセルのバージョンが古い場合、プルダウン機能が正常に機能しないことがあります。
　 上記の「経費区分」の文言をコピー・ペーストして、そのままご使用ください。</t>
    <phoneticPr fontId="2"/>
  </si>
  <si>
    <t>↓薄いグレーのタブからコピーできます</t>
    <phoneticPr fontId="2"/>
  </si>
  <si>
    <t>eco－T（エコット）</t>
  </si>
  <si>
    <t>Ｒ</t>
    <phoneticPr fontId="2"/>
  </si>
  <si>
    <t>年度版</t>
    <rPh sb="0" eb="2">
      <t>ネンド</t>
    </rPh>
    <rPh sb="2" eb="3">
      <t>バン</t>
    </rPh>
    <phoneticPr fontId="2"/>
  </si>
  <si>
    <t>　令和６年６月１３日付け豊こ若発第</t>
    <rPh sb="14" eb="15">
      <t>ワカ</t>
    </rPh>
    <phoneticPr fontId="2"/>
  </si>
  <si>
    <t>円（1人あたり／年）</t>
    <rPh sb="0" eb="1">
      <t>エン</t>
    </rPh>
    <rPh sb="2" eb="4">
      <t>ヒトリ</t>
    </rPh>
    <rPh sb="8" eb="9">
      <t>ネン</t>
    </rPh>
    <phoneticPr fontId="2"/>
  </si>
  <si>
    <t>6年生</t>
    <rPh sb="1" eb="3">
      <t>ネンセイ</t>
    </rPh>
    <phoneticPr fontId="2"/>
  </si>
  <si>
    <t xml:space="preserve">  （※団体統廃合の場合移管先：</t>
    <rPh sb="4" eb="6">
      <t>ダンタイ</t>
    </rPh>
    <rPh sb="6" eb="9">
      <t>トウハイゴウ</t>
    </rPh>
    <rPh sb="10" eb="12">
      <t>バアイ</t>
    </rPh>
    <phoneticPr fontId="4"/>
  </si>
  <si>
    <t>乗車定員</t>
    <phoneticPr fontId="4"/>
  </si>
  <si>
    <t>繰越金は自動で計算されます。間違いがある場合は収入・支出のいずれかに誤りがありますので、入力内容をご確認ください。</t>
    <rPh sb="0" eb="2">
      <t>クリコシ</t>
    </rPh>
    <rPh sb="2" eb="3">
      <t>キン</t>
    </rPh>
    <rPh sb="4" eb="6">
      <t>ジドウ</t>
    </rPh>
    <rPh sb="7" eb="9">
      <t>ケイサン</t>
    </rPh>
    <rPh sb="14" eb="16">
      <t>マチガ</t>
    </rPh>
    <rPh sb="20" eb="22">
      <t>バアイ</t>
    </rPh>
    <rPh sb="23" eb="25">
      <t>シュウニュウ</t>
    </rPh>
    <rPh sb="26" eb="28">
      <t>シシュツ</t>
    </rPh>
    <rPh sb="34" eb="35">
      <t>アヤマ</t>
    </rPh>
    <rPh sb="44" eb="48">
      <t>ニュウリョクナイヨウ</t>
    </rPh>
    <rPh sb="50" eb="52">
      <t>カクニン</t>
    </rPh>
    <phoneticPr fontId="2"/>
  </si>
  <si>
    <t>「会長生年月日」欄</t>
    <phoneticPr fontId="2"/>
  </si>
  <si>
    <t>「施設名」欄</t>
    <rPh sb="1" eb="4">
      <t>シセツメイ</t>
    </rPh>
    <rPh sb="5" eb="6">
      <t>ラン</t>
    </rPh>
    <phoneticPr fontId="2"/>
  </si>
  <si>
    <t>↑団体の統合や分裂が決まっている場合は、繰越金を引継ぐ団体名を記入する。</t>
    <rPh sb="1" eb="3">
      <t>ダンタイ</t>
    </rPh>
    <rPh sb="4" eb="6">
      <t>トウゴウ</t>
    </rPh>
    <rPh sb="7" eb="9">
      <t>ブンレツ</t>
    </rPh>
    <rPh sb="10" eb="11">
      <t>キ</t>
    </rPh>
    <rPh sb="16" eb="18">
      <t>バアイ</t>
    </rPh>
    <rPh sb="20" eb="22">
      <t>クリコシ</t>
    </rPh>
    <rPh sb="22" eb="23">
      <t>キン</t>
    </rPh>
    <rPh sb="24" eb="25">
      <t>ヒ</t>
    </rPh>
    <rPh sb="25" eb="26">
      <t>ツ</t>
    </rPh>
    <rPh sb="27" eb="29">
      <t>ダンタイ</t>
    </rPh>
    <rPh sb="29" eb="30">
      <t>メイ</t>
    </rPh>
    <rPh sb="31" eb="33">
      <t>キニュウ</t>
    </rPh>
    <phoneticPr fontId="2"/>
  </si>
  <si>
    <t>会長や子ども会について</t>
    <rPh sb="0" eb="2">
      <t>カイチョウ</t>
    </rPh>
    <rPh sb="3" eb="4">
      <t>コ</t>
    </rPh>
    <rPh sb="6" eb="7">
      <t>カイ</t>
    </rPh>
    <phoneticPr fontId="2"/>
  </si>
  <si>
    <t>電話番号</t>
    <rPh sb="0" eb="4">
      <t>デンワバンゴウ</t>
    </rPh>
    <phoneticPr fontId="4"/>
  </si>
  <si>
    <t>メールアドレス</t>
    <phoneticPr fontId="4"/>
  </si>
  <si>
    <t>選択してください</t>
    <rPh sb="0" eb="2">
      <t>センタク</t>
    </rPh>
    <phoneticPr fontId="2"/>
  </si>
  <si>
    <t>※連絡の取れる連絡先をご記入ください</t>
    <rPh sb="1" eb="3">
      <t>レンラク</t>
    </rPh>
    <rPh sb="4" eb="5">
      <t>ト</t>
    </rPh>
    <rPh sb="7" eb="10">
      <t>レンラクサキ</t>
    </rPh>
    <rPh sb="12" eb="14">
      <t>キニュウ</t>
    </rPh>
    <phoneticPr fontId="2"/>
  </si>
  <si>
    <t>↑会費を集めた人数をすべて入力。年度途中で加入した分はこのページの下に記入。
※途中退会等で会費を返還した場合、その内容は「入力シート（支出）」タブ内「その他（補助対象外）」欄に計上</t>
    <rPh sb="1" eb="3">
      <t>カイヒ</t>
    </rPh>
    <rPh sb="4" eb="5">
      <t>アツ</t>
    </rPh>
    <rPh sb="7" eb="9">
      <t>ニンズウ</t>
    </rPh>
    <rPh sb="13" eb="15">
      <t>ニュウリョク</t>
    </rPh>
    <rPh sb="16" eb="20">
      <t>ネンドトチュウ</t>
    </rPh>
    <rPh sb="21" eb="23">
      <t>カニュウ</t>
    </rPh>
    <rPh sb="25" eb="26">
      <t>ブン</t>
    </rPh>
    <rPh sb="33" eb="34">
      <t>シタ</t>
    </rPh>
    <rPh sb="35" eb="37">
      <t>キニュウ</t>
    </rPh>
    <rPh sb="40" eb="42">
      <t>トチュウ</t>
    </rPh>
    <rPh sb="42" eb="44">
      <t>タイカイ</t>
    </rPh>
    <rPh sb="44" eb="45">
      <t>トウ</t>
    </rPh>
    <rPh sb="46" eb="48">
      <t>カイヒ</t>
    </rPh>
    <rPh sb="49" eb="51">
      <t>ヘンカン</t>
    </rPh>
    <rPh sb="53" eb="55">
      <t>バアイ</t>
    </rPh>
    <rPh sb="58" eb="60">
      <t>ナイヨウ</t>
    </rPh>
    <rPh sb="62" eb="64">
      <t>ニュウリョク</t>
    </rPh>
    <rPh sb="68" eb="70">
      <t>シシュツ</t>
    </rPh>
    <rPh sb="74" eb="75">
      <t>ナイ</t>
    </rPh>
    <rPh sb="78" eb="79">
      <t>ホカ</t>
    </rPh>
    <rPh sb="80" eb="85">
      <t>ホジョタイショウガイ</t>
    </rPh>
    <rPh sb="87" eb="88">
      <t>ラン</t>
    </rPh>
    <rPh sb="89" eb="91">
      <t>ケイジョウ</t>
    </rPh>
    <phoneticPr fontId="2"/>
  </si>
  <si>
    <t>フリガナ</t>
    <phoneticPr fontId="2"/>
  </si>
  <si>
    <t>※入力作業をしている人の名前をご記入ください</t>
    <rPh sb="1" eb="3">
      <t>ニュウリョク</t>
    </rPh>
    <rPh sb="3" eb="5">
      <t>サギョウ</t>
    </rPh>
    <rPh sb="10" eb="11">
      <t>ヒト</t>
    </rPh>
    <rPh sb="12" eb="14">
      <t>ナマエ</t>
    </rPh>
    <rPh sb="16" eb="18">
      <t>キニュウ</t>
    </rPh>
    <phoneticPr fontId="2"/>
  </si>
  <si>
    <t>会長住所　※「番地」まで</t>
    <rPh sb="0" eb="2">
      <t>カイチョウ</t>
    </rPh>
    <rPh sb="2" eb="3">
      <t>ジュウ</t>
    </rPh>
    <rPh sb="3" eb="4">
      <t>ショ</t>
    </rPh>
    <rPh sb="7" eb="9">
      <t>バンチ</t>
    </rPh>
    <phoneticPr fontId="4"/>
  </si>
  <si>
    <t>選択</t>
    <rPh sb="0" eb="2">
      <t>センタク</t>
    </rPh>
    <phoneticPr fontId="2"/>
  </si>
  <si>
    <t>繰越先の団体名（該当する団体のみ記入）</t>
    <rPh sb="0" eb="2">
      <t>クリコシ</t>
    </rPh>
    <rPh sb="2" eb="3">
      <t>サキ</t>
    </rPh>
    <rPh sb="4" eb="6">
      <t>ダンタイ</t>
    </rPh>
    <rPh sb="6" eb="7">
      <t>メイ</t>
    </rPh>
    <rPh sb="8" eb="10">
      <t>ガイトウ</t>
    </rPh>
    <rPh sb="12" eb="14">
      <t>ダンタイ</t>
    </rPh>
    <rPh sb="16" eb="18">
      <t>キニュウ</t>
    </rPh>
    <phoneticPr fontId="4"/>
  </si>
  <si>
    <t>規定により、次のとおり報告します。</t>
    <rPh sb="0" eb="2">
      <t>キテイ</t>
    </rPh>
    <rPh sb="6" eb="7">
      <t>ツギ</t>
    </rPh>
    <rPh sb="11" eb="13">
      <t>ホウコク</t>
    </rPh>
    <phoneticPr fontId="2"/>
  </si>
  <si>
    <t>　令和６年度地域子ども会活動を完了しましたので、豊田市補助金等交付規則第１０条の</t>
    <rPh sb="1" eb="3">
      <t>レイワ</t>
    </rPh>
    <rPh sb="4" eb="6">
      <t>ネンド</t>
    </rPh>
    <rPh sb="6" eb="8">
      <t>チイキ</t>
    </rPh>
    <rPh sb="8" eb="9">
      <t>コ</t>
    </rPh>
    <rPh sb="11" eb="12">
      <t>カイ</t>
    </rPh>
    <rPh sb="12" eb="14">
      <t>カツドウ</t>
    </rPh>
    <rPh sb="15" eb="17">
      <t>カンリョウ</t>
    </rPh>
    <rPh sb="24" eb="27">
      <t>トヨタシ</t>
    </rPh>
    <rPh sb="27" eb="30">
      <t>ホジョキン</t>
    </rPh>
    <rPh sb="30" eb="31">
      <t>トウ</t>
    </rPh>
    <rPh sb="31" eb="33">
      <t>コウフ</t>
    </rPh>
    <rPh sb="33" eb="35">
      <t>キソク</t>
    </rPh>
    <rPh sb="35" eb="36">
      <t>ダイ</t>
    </rPh>
    <phoneticPr fontId="2"/>
  </si>
  <si>
    <t>※不備があった場合はこちらのアドレスに連絡させていただきます</t>
    <rPh sb="1" eb="3">
      <t>フビ</t>
    </rPh>
    <rPh sb="7" eb="9">
      <t>バアイ</t>
    </rPh>
    <rPh sb="19" eb="21">
      <t>レンラク</t>
    </rPh>
    <phoneticPr fontId="2"/>
  </si>
  <si>
    <t>本件に関する問い合わせ先について</t>
    <rPh sb="0" eb="2">
      <t>ホンケン</t>
    </rPh>
    <rPh sb="3" eb="4">
      <t>カン</t>
    </rPh>
    <rPh sb="6" eb="7">
      <t>ト</t>
    </rPh>
    <rPh sb="8" eb="9">
      <t>ア</t>
    </rPh>
    <rPh sb="11" eb="12">
      <t>サキ</t>
    </rPh>
    <phoneticPr fontId="2"/>
  </si>
  <si>
    <t>氏名</t>
    <rPh sb="0" eb="1">
      <t>シ</t>
    </rPh>
    <rPh sb="1" eb="2">
      <t>メイ</t>
    </rPh>
    <phoneticPr fontId="4"/>
  </si>
  <si>
    <t>子ども会等名称</t>
    <rPh sb="0" eb="1">
      <t>コ</t>
    </rPh>
    <rPh sb="3" eb="4">
      <t>カイ</t>
    </rPh>
    <rPh sb="4" eb="5">
      <t>トウ</t>
    </rPh>
    <rPh sb="5" eb="6">
      <t>ナ</t>
    </rPh>
    <rPh sb="6" eb="7">
      <t>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</si>
</sst>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4" x14ac:knownFonts="1">
    <font>
      <sz val="11"/>
      <color theme="1"/>
      <name val="ＭＳ Ｐゴシック"/>
      <family val="2"/>
      <charset val="128"/>
      <scheme val="minor"/>
    </font>
    <font>
      <sz val="11"/>
      <color theme="1"/>
      <name val="メイリオ"/>
      <family val="3"/>
      <charset val="128"/>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4"/>
      <color theme="1"/>
      <name val="メイリオ"/>
      <family val="3"/>
      <charset val="128"/>
    </font>
    <font>
      <sz val="12"/>
      <name val="メイリオ"/>
      <family val="3"/>
      <charset val="128"/>
    </font>
    <font>
      <sz val="11"/>
      <name val="メイリオ"/>
      <family val="3"/>
      <charset val="128"/>
    </font>
    <font>
      <sz val="11"/>
      <color indexed="8"/>
      <name val="ＭＳ Ｐゴシック"/>
      <family val="3"/>
      <charset val="128"/>
    </font>
    <font>
      <b/>
      <sz val="10"/>
      <color theme="1"/>
      <name val="メイリオ"/>
      <family val="3"/>
      <charset val="128"/>
    </font>
    <font>
      <sz val="11"/>
      <name val="Meiryo UI"/>
      <family val="3"/>
      <charset val="128"/>
    </font>
    <font>
      <sz val="11"/>
      <color theme="1"/>
      <name val="Meiryo UI"/>
      <family val="3"/>
      <charset val="128"/>
    </font>
    <font>
      <sz val="11"/>
      <name val="ＭＳ Ｐゴシック"/>
      <family val="3"/>
      <charset val="128"/>
    </font>
    <font>
      <sz val="12"/>
      <color theme="1"/>
      <name val="Meiryo UI"/>
      <family val="3"/>
      <charset val="128"/>
    </font>
    <font>
      <sz val="12"/>
      <color indexed="8"/>
      <name val="Meiryo UI"/>
      <family val="3"/>
      <charset val="128"/>
    </font>
    <font>
      <sz val="12"/>
      <name val="Meiryo UI"/>
      <family val="3"/>
      <charset val="128"/>
    </font>
    <font>
      <sz val="12"/>
      <color theme="1"/>
      <name val="メイリオ"/>
      <family val="3"/>
      <charset val="128"/>
    </font>
    <font>
      <b/>
      <sz val="12"/>
      <color theme="1"/>
      <name val="メイリオ"/>
      <family val="3"/>
      <charset val="128"/>
    </font>
    <font>
      <sz val="11"/>
      <color theme="1"/>
      <name val="ＭＳ Ｐゴシック"/>
      <family val="2"/>
      <charset val="128"/>
      <scheme val="minor"/>
    </font>
    <font>
      <sz val="12"/>
      <color indexed="9"/>
      <name val="Meiryo UI"/>
      <family val="3"/>
      <charset val="128"/>
    </font>
    <font>
      <sz val="12"/>
      <color indexed="10"/>
      <name val="Meiryo UI"/>
      <family val="3"/>
      <charset val="128"/>
    </font>
    <font>
      <b/>
      <sz val="12"/>
      <color rgb="FFC00000"/>
      <name val="Meiryo UI"/>
      <family val="3"/>
      <charset val="128"/>
    </font>
    <font>
      <b/>
      <sz val="12"/>
      <color rgb="FF002060"/>
      <name val="Meiryo UI"/>
      <family val="3"/>
      <charset val="128"/>
    </font>
    <font>
      <b/>
      <sz val="12"/>
      <color indexed="8"/>
      <name val="Meiryo UI"/>
      <family val="3"/>
      <charset val="128"/>
    </font>
    <font>
      <sz val="12"/>
      <color rgb="FF0000FF"/>
      <name val="Meiryo UI"/>
      <family val="3"/>
      <charset val="128"/>
    </font>
    <font>
      <b/>
      <sz val="12"/>
      <name val="メイリオ"/>
      <family val="3"/>
      <charset val="128"/>
    </font>
    <font>
      <sz val="9"/>
      <color rgb="FF0000FF"/>
      <name val="Meiryo UI"/>
      <family val="3"/>
      <charset val="128"/>
    </font>
    <font>
      <sz val="9"/>
      <color indexed="8"/>
      <name val="Meiryo UI"/>
      <family val="3"/>
      <charset val="128"/>
    </font>
    <font>
      <sz val="9"/>
      <color theme="1"/>
      <name val="Meiryo UI"/>
      <family val="3"/>
      <charset val="128"/>
    </font>
    <font>
      <b/>
      <sz val="9"/>
      <color rgb="FF0000FF"/>
      <name val="Meiryo UI"/>
      <family val="3"/>
      <charset val="128"/>
    </font>
    <font>
      <b/>
      <sz val="20"/>
      <color indexed="9"/>
      <name val="Meiryo UI"/>
      <family val="3"/>
      <charset val="128"/>
    </font>
    <font>
      <sz val="10"/>
      <color indexed="12"/>
      <name val="Meiryo UI"/>
      <family val="3"/>
      <charset val="128"/>
    </font>
    <font>
      <sz val="10"/>
      <color theme="5"/>
      <name val="Meiryo UI"/>
      <family val="3"/>
      <charset val="128"/>
    </font>
    <font>
      <b/>
      <sz val="11"/>
      <color indexed="56"/>
      <name val="Meiryo UI"/>
      <family val="3"/>
      <charset val="128"/>
    </font>
    <font>
      <sz val="10"/>
      <color indexed="8"/>
      <name val="Meiryo UI"/>
      <family val="3"/>
      <charset val="128"/>
    </font>
    <font>
      <sz val="9"/>
      <color indexed="12"/>
      <name val="Meiryo UI"/>
      <family val="3"/>
      <charset val="128"/>
    </font>
    <font>
      <sz val="11"/>
      <color indexed="12"/>
      <name val="Meiryo UI"/>
      <family val="3"/>
      <charset val="128"/>
    </font>
    <font>
      <sz val="11"/>
      <color indexed="8"/>
      <name val="Meiryo UI"/>
      <family val="3"/>
      <charset val="128"/>
    </font>
    <font>
      <b/>
      <sz val="11"/>
      <color theme="1"/>
      <name val="Meiryo UI"/>
      <family val="3"/>
      <charset val="128"/>
    </font>
    <font>
      <b/>
      <sz val="12"/>
      <color theme="1"/>
      <name val="Meiryo UI"/>
      <family val="3"/>
      <charset val="128"/>
    </font>
    <font>
      <b/>
      <sz val="14"/>
      <color theme="1"/>
      <name val="Meiryo UI"/>
      <family val="3"/>
      <charset val="128"/>
    </font>
    <font>
      <sz val="14"/>
      <color indexed="8"/>
      <name val="Meiryo UI"/>
      <family val="3"/>
      <charset val="128"/>
    </font>
    <font>
      <sz val="14"/>
      <name val="Meiryo UI"/>
      <family val="3"/>
      <charset val="128"/>
    </font>
    <font>
      <sz val="14"/>
      <color theme="1"/>
      <name val="Meiryo UI"/>
      <family val="3"/>
      <charset val="128"/>
    </font>
    <font>
      <b/>
      <sz val="11"/>
      <color indexed="9"/>
      <name val="Meiryo UI"/>
      <family val="3"/>
      <charset val="128"/>
    </font>
    <font>
      <sz val="11"/>
      <color rgb="FF0000FF"/>
      <name val="Meiryo UI"/>
      <family val="3"/>
      <charset val="128"/>
    </font>
    <font>
      <b/>
      <sz val="11"/>
      <color rgb="FFC00000"/>
      <name val="Meiryo UI"/>
      <family val="3"/>
      <charset val="128"/>
    </font>
    <font>
      <sz val="11"/>
      <color rgb="FFC00000"/>
      <name val="Meiryo UI"/>
      <family val="3"/>
      <charset val="128"/>
    </font>
    <font>
      <b/>
      <sz val="14"/>
      <color indexed="8"/>
      <name val="Meiryo UI"/>
      <family val="3"/>
      <charset val="128"/>
    </font>
    <font>
      <b/>
      <sz val="14"/>
      <color rgb="FF002060"/>
      <name val="Meiryo UI"/>
      <family val="3"/>
      <charset val="128"/>
    </font>
    <font>
      <b/>
      <u val="double"/>
      <sz val="18"/>
      <color indexed="8"/>
      <name val="Meiryo UI"/>
      <family val="3"/>
      <charset val="128"/>
    </font>
    <font>
      <b/>
      <sz val="11"/>
      <color theme="1"/>
      <name val="メイリオ"/>
      <family val="3"/>
      <charset val="128"/>
    </font>
    <font>
      <b/>
      <sz val="20"/>
      <color rgb="FFFF0000"/>
      <name val="Meiryo UI"/>
      <family val="3"/>
      <charset val="128"/>
    </font>
    <font>
      <sz val="24"/>
      <color rgb="FFFF0000"/>
      <name val="Meiryo UI"/>
      <family val="3"/>
      <charset val="128"/>
    </font>
    <font>
      <u/>
      <sz val="11"/>
      <color theme="10"/>
      <name val="ＭＳ Ｐゴシック"/>
      <family val="2"/>
      <charset val="128"/>
      <scheme val="minor"/>
    </font>
    <font>
      <sz val="12"/>
      <color rgb="FFFF0000"/>
      <name val="Meiryo UI"/>
      <family val="3"/>
      <charset val="128"/>
    </font>
    <font>
      <sz val="9"/>
      <color theme="0"/>
      <name val="Meiryo UI"/>
      <family val="3"/>
      <charset val="128"/>
    </font>
    <font>
      <sz val="11"/>
      <color theme="0"/>
      <name val="Meiryo UI"/>
      <family val="3"/>
      <charset val="128"/>
    </font>
    <font>
      <sz val="12"/>
      <color theme="0"/>
      <name val="Meiryo UI"/>
      <family val="3"/>
      <charset val="128"/>
    </font>
    <font>
      <sz val="9"/>
      <color theme="0" tint="-0.14999847407452621"/>
      <name val="Meiryo UI"/>
      <family val="3"/>
      <charset val="128"/>
    </font>
    <font>
      <sz val="11"/>
      <color theme="0" tint="-0.14999847407452621"/>
      <name val="Meiryo UI"/>
      <family val="3"/>
      <charset val="128"/>
    </font>
    <font>
      <sz val="14"/>
      <color theme="0"/>
      <name val="Meiryo UI"/>
      <family val="3"/>
      <charset val="128"/>
    </font>
    <font>
      <b/>
      <sz val="14"/>
      <color rgb="FFFF0000"/>
      <name val="Meiryo UI"/>
      <family val="3"/>
      <charset val="128"/>
    </font>
    <font>
      <sz val="11"/>
      <name val="ＭＳ Ｐゴシック"/>
      <family val="3"/>
      <charset val="128"/>
      <scheme val="minor"/>
    </font>
  </fonts>
  <fills count="14">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rgb="FFFFFF66"/>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7" tint="0.59999389629810485"/>
        <bgColor indexed="64"/>
      </patternFill>
    </fill>
  </fills>
  <borders count="8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5"/>
      </left>
      <right/>
      <top/>
      <bottom/>
      <diagonal/>
    </border>
    <border>
      <left/>
      <right/>
      <top/>
      <bottom style="thin">
        <color indexed="64"/>
      </bottom>
      <diagonal/>
    </border>
    <border>
      <left/>
      <right/>
      <top style="thin">
        <color indexed="64"/>
      </top>
      <bottom/>
      <diagonal/>
    </border>
    <border>
      <left style="medium">
        <color indexed="64"/>
      </left>
      <right style="dotted">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dotted">
        <color indexed="64"/>
      </right>
      <top style="medium">
        <color indexed="64"/>
      </top>
      <bottom/>
      <diagonal/>
    </border>
    <border>
      <left style="dotted">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style="dotted">
        <color indexed="64"/>
      </right>
      <top/>
      <bottom style="medium">
        <color indexed="64"/>
      </bottom>
      <diagonal/>
    </border>
    <border>
      <left style="dotted">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55"/>
      </right>
      <top/>
      <bottom/>
      <diagonal/>
    </border>
    <border>
      <left style="medium">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medium">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diagonal/>
    </border>
    <border>
      <left style="thin">
        <color indexed="64"/>
      </left>
      <right style="thin">
        <color indexed="64"/>
      </right>
      <top/>
      <bottom/>
      <diagonal/>
    </border>
  </borders>
  <cellStyleXfs count="7">
    <xf numFmtId="0" fontId="0" fillId="0" borderId="0">
      <alignment vertical="center"/>
    </xf>
    <xf numFmtId="0" fontId="3" fillId="0" borderId="0">
      <alignment vertical="center"/>
    </xf>
    <xf numFmtId="0" fontId="8" fillId="0" borderId="0">
      <alignment vertical="center"/>
    </xf>
    <xf numFmtId="38" fontId="8" fillId="0" borderId="0" applyFont="0" applyFill="0" applyBorder="0" applyAlignment="0" applyProtection="0">
      <alignment vertical="center"/>
    </xf>
    <xf numFmtId="0" fontId="12" fillId="0" borderId="0">
      <alignment vertical="center"/>
    </xf>
    <xf numFmtId="38" fontId="18" fillId="0" borderId="0" applyFont="0" applyFill="0" applyBorder="0" applyAlignment="0" applyProtection="0">
      <alignment vertical="center"/>
    </xf>
    <xf numFmtId="0" fontId="54" fillId="0" borderId="0" applyNumberFormat="0" applyFill="0" applyBorder="0" applyAlignment="0" applyProtection="0">
      <alignment vertical="center"/>
    </xf>
  </cellStyleXfs>
  <cellXfs count="671">
    <xf numFmtId="0" fontId="0" fillId="0" borderId="0" xfId="0">
      <alignment vertical="center"/>
    </xf>
    <xf numFmtId="0" fontId="11" fillId="0" borderId="0" xfId="0" applyFont="1">
      <alignment vertical="center"/>
    </xf>
    <xf numFmtId="0" fontId="13" fillId="0" borderId="0" xfId="0" applyFont="1">
      <alignment vertical="center"/>
    </xf>
    <xf numFmtId="0" fontId="11" fillId="0" borderId="0" xfId="0" applyFont="1" applyProtection="1">
      <alignment vertical="center"/>
      <protection locked="0"/>
    </xf>
    <xf numFmtId="0" fontId="10" fillId="0" borderId="0" xfId="0" applyFont="1" applyProtection="1">
      <alignment vertical="center"/>
      <protection locked="0"/>
    </xf>
    <xf numFmtId="0" fontId="11" fillId="0" borderId="0" xfId="0" applyFont="1" applyAlignment="1" applyProtection="1">
      <alignment vertical="center" wrapText="1"/>
      <protection locked="0"/>
    </xf>
    <xf numFmtId="0" fontId="11" fillId="0" borderId="0" xfId="0" applyFont="1" applyAlignment="1">
      <alignment vertical="center" wrapText="1"/>
    </xf>
    <xf numFmtId="3" fontId="10" fillId="3" borderId="0" xfId="1" applyNumberFormat="1" applyFont="1" applyFill="1" applyAlignment="1" applyProtection="1">
      <alignment horizontal="left" vertical="center" shrinkToFit="1"/>
      <protection locked="0"/>
    </xf>
    <xf numFmtId="3" fontId="10" fillId="0" borderId="6" xfId="1" applyNumberFormat="1" applyFont="1" applyBorder="1" applyAlignment="1" applyProtection="1">
      <alignment horizontal="right" vertical="center" shrinkToFit="1"/>
      <protection locked="0"/>
    </xf>
    <xf numFmtId="3" fontId="10" fillId="0" borderId="48" xfId="1" applyNumberFormat="1" applyFont="1" applyBorder="1" applyAlignment="1" applyProtection="1">
      <alignment vertical="center" shrinkToFit="1"/>
      <protection locked="0"/>
    </xf>
    <xf numFmtId="3" fontId="10" fillId="0" borderId="16" xfId="1" applyNumberFormat="1" applyFont="1" applyBorder="1" applyAlignment="1" applyProtection="1">
      <alignment vertical="center" shrinkToFit="1"/>
      <protection locked="0"/>
    </xf>
    <xf numFmtId="3" fontId="10" fillId="0" borderId="18" xfId="1" applyNumberFormat="1" applyFont="1" applyBorder="1" applyAlignment="1" applyProtection="1">
      <alignment vertical="center" shrinkToFit="1"/>
      <protection locked="0"/>
    </xf>
    <xf numFmtId="3" fontId="37" fillId="6" borderId="0" xfId="2" applyNumberFormat="1" applyFont="1" applyFill="1" applyAlignment="1" applyProtection="1">
      <alignment horizontal="center" vertical="top" shrinkToFit="1"/>
      <protection locked="0"/>
    </xf>
    <xf numFmtId="3" fontId="14" fillId="6" borderId="0" xfId="2" applyNumberFormat="1" applyFont="1" applyFill="1" applyAlignment="1" applyProtection="1">
      <alignment horizontal="center" vertical="center" shrinkToFit="1"/>
      <protection locked="0"/>
    </xf>
    <xf numFmtId="3" fontId="14" fillId="6" borderId="0" xfId="2" applyNumberFormat="1" applyFont="1" applyFill="1" applyAlignment="1" applyProtection="1">
      <alignment horizontal="center" vertical="top" shrinkToFit="1"/>
      <protection locked="0"/>
    </xf>
    <xf numFmtId="3" fontId="5" fillId="8" borderId="0" xfId="0" applyNumberFormat="1" applyFont="1" applyFill="1" applyAlignment="1">
      <alignment horizontal="center" vertical="center" shrinkToFit="1"/>
    </xf>
    <xf numFmtId="3" fontId="16" fillId="8" borderId="0" xfId="0" applyNumberFormat="1" applyFont="1" applyFill="1" applyAlignment="1">
      <alignment horizontal="left" vertical="center" shrinkToFit="1"/>
    </xf>
    <xf numFmtId="3" fontId="16" fillId="5" borderId="0" xfId="0" applyNumberFormat="1" applyFont="1" applyFill="1" applyAlignment="1">
      <alignment horizontal="left" vertical="center" shrinkToFit="1"/>
    </xf>
    <xf numFmtId="3" fontId="16" fillId="8" borderId="0" xfId="0" applyNumberFormat="1" applyFont="1" applyFill="1" applyAlignment="1">
      <alignment horizontal="right" vertical="center" shrinkToFit="1"/>
    </xf>
    <xf numFmtId="3" fontId="16" fillId="8" borderId="0" xfId="0" applyNumberFormat="1" applyFont="1" applyFill="1" applyAlignment="1">
      <alignment horizontal="center" vertical="center" shrinkToFit="1"/>
    </xf>
    <xf numFmtId="3" fontId="16" fillId="5" borderId="0" xfId="0" applyNumberFormat="1" applyFont="1" applyFill="1" applyAlignment="1">
      <alignment horizontal="right" vertical="center" shrinkToFit="1"/>
    </xf>
    <xf numFmtId="3" fontId="6" fillId="5" borderId="0" xfId="1" applyNumberFormat="1" applyFont="1" applyFill="1" applyAlignment="1">
      <alignment horizontal="center" vertical="center" shrinkToFit="1"/>
    </xf>
    <xf numFmtId="3" fontId="15" fillId="8" borderId="0" xfId="1" applyNumberFormat="1" applyFont="1" applyFill="1" applyAlignment="1">
      <alignment horizontal="center" vertical="center" shrinkToFit="1"/>
    </xf>
    <xf numFmtId="3" fontId="15" fillId="8" borderId="0" xfId="1" applyNumberFormat="1" applyFont="1" applyFill="1" applyAlignment="1">
      <alignment horizontal="right" vertical="center" shrinkToFit="1"/>
    </xf>
    <xf numFmtId="3" fontId="1" fillId="8" borderId="0" xfId="0" applyNumberFormat="1" applyFont="1" applyFill="1" applyAlignment="1">
      <alignment horizontal="right" vertical="center" shrinkToFit="1"/>
    </xf>
    <xf numFmtId="3" fontId="1" fillId="5" borderId="0" xfId="0" applyNumberFormat="1" applyFont="1" applyFill="1" applyAlignment="1">
      <alignment horizontal="center" vertical="center" shrinkToFit="1"/>
    </xf>
    <xf numFmtId="3" fontId="1" fillId="8" borderId="0" xfId="0" applyNumberFormat="1" applyFont="1" applyFill="1" applyAlignment="1">
      <alignment horizontal="center" vertical="center" shrinkToFit="1"/>
    </xf>
    <xf numFmtId="3" fontId="1" fillId="5" borderId="42" xfId="0" applyNumberFormat="1" applyFont="1" applyFill="1" applyBorder="1" applyAlignment="1">
      <alignment horizontal="center" vertical="center" shrinkToFit="1"/>
    </xf>
    <xf numFmtId="3" fontId="14" fillId="8" borderId="0" xfId="2" applyNumberFormat="1" applyFont="1" applyFill="1" applyAlignment="1">
      <alignment horizontal="center" vertical="top" shrinkToFit="1"/>
    </xf>
    <xf numFmtId="3" fontId="14" fillId="8" borderId="0" xfId="2" applyNumberFormat="1" applyFont="1" applyFill="1" applyAlignment="1">
      <alignment horizontal="left" vertical="center" shrinkToFit="1"/>
    </xf>
    <xf numFmtId="3" fontId="14" fillId="8" borderId="0" xfId="2" applyNumberFormat="1" applyFont="1" applyFill="1" applyAlignment="1">
      <alignment horizontal="center" vertical="center" shrinkToFit="1"/>
    </xf>
    <xf numFmtId="3" fontId="14" fillId="5" borderId="0" xfId="2" applyNumberFormat="1" applyFont="1" applyFill="1" applyAlignment="1">
      <alignment horizontal="left" vertical="center" shrinkToFit="1"/>
    </xf>
    <xf numFmtId="3" fontId="23" fillId="8" borderId="0" xfId="2" applyNumberFormat="1" applyFont="1" applyFill="1" applyAlignment="1">
      <alignment horizontal="center" vertical="center" shrinkToFit="1"/>
    </xf>
    <xf numFmtId="3" fontId="14" fillId="8" borderId="0" xfId="2" applyNumberFormat="1" applyFont="1" applyFill="1" applyAlignment="1">
      <alignment horizontal="left" vertical="top" shrinkToFit="1"/>
    </xf>
    <xf numFmtId="3" fontId="14" fillId="5" borderId="0" xfId="2" applyNumberFormat="1" applyFont="1" applyFill="1" applyAlignment="1">
      <alignment horizontal="left" vertical="top" shrinkToFit="1"/>
    </xf>
    <xf numFmtId="3" fontId="1" fillId="8" borderId="0" xfId="0" applyNumberFormat="1" applyFont="1" applyFill="1" applyAlignment="1">
      <alignment horizontal="left" vertical="center" shrinkToFit="1"/>
    </xf>
    <xf numFmtId="3" fontId="37" fillId="6" borderId="0" xfId="2" applyNumberFormat="1" applyFont="1" applyFill="1" applyAlignment="1" applyProtection="1">
      <alignment horizontal="center" vertical="center" shrinkToFit="1"/>
      <protection locked="0"/>
    </xf>
    <xf numFmtId="3" fontId="1" fillId="5" borderId="6" xfId="0" applyNumberFormat="1" applyFont="1" applyFill="1" applyBorder="1" applyAlignment="1">
      <alignment horizontal="right" vertical="center" shrinkToFit="1"/>
    </xf>
    <xf numFmtId="3" fontId="16" fillId="5" borderId="0" xfId="0" applyNumberFormat="1" applyFont="1" applyFill="1" applyAlignment="1">
      <alignment horizontal="center" vertical="center" shrinkToFit="1"/>
    </xf>
    <xf numFmtId="3" fontId="1" fillId="5" borderId="0" xfId="0" applyNumberFormat="1" applyFont="1" applyFill="1" applyAlignment="1">
      <alignment horizontal="right" vertical="center" shrinkToFit="1"/>
    </xf>
    <xf numFmtId="49" fontId="1" fillId="5" borderId="0" xfId="0" applyNumberFormat="1" applyFont="1" applyFill="1" applyAlignment="1">
      <alignment horizontal="center" vertical="center" shrinkToFit="1"/>
    </xf>
    <xf numFmtId="49" fontId="14" fillId="8" borderId="0" xfId="2" applyNumberFormat="1" applyFont="1" applyFill="1" applyAlignment="1">
      <alignment horizontal="left" vertical="center" shrinkToFit="1"/>
    </xf>
    <xf numFmtId="49" fontId="14" fillId="5" borderId="0" xfId="2" applyNumberFormat="1" applyFont="1" applyFill="1" applyAlignment="1">
      <alignment horizontal="left" vertical="center" shrinkToFit="1"/>
    </xf>
    <xf numFmtId="49" fontId="23" fillId="8" borderId="0" xfId="2" applyNumberFormat="1" applyFont="1" applyFill="1" applyAlignment="1">
      <alignment horizontal="left" vertical="center" shrinkToFit="1"/>
    </xf>
    <xf numFmtId="49" fontId="14" fillId="8" borderId="0" xfId="2" applyNumberFormat="1" applyFont="1" applyFill="1" applyAlignment="1">
      <alignment horizontal="left" vertical="top" shrinkToFit="1"/>
    </xf>
    <xf numFmtId="49" fontId="23" fillId="5" borderId="0" xfId="2" applyNumberFormat="1" applyFont="1" applyFill="1" applyAlignment="1">
      <alignment horizontal="left" vertical="center" shrinkToFit="1"/>
    </xf>
    <xf numFmtId="49" fontId="14" fillId="5" borderId="0" xfId="2" applyNumberFormat="1" applyFont="1" applyFill="1" applyAlignment="1">
      <alignment horizontal="left" vertical="top" shrinkToFit="1"/>
    </xf>
    <xf numFmtId="3" fontId="32" fillId="8" borderId="0" xfId="1" applyNumberFormat="1" applyFont="1" applyFill="1" applyAlignment="1">
      <alignment vertical="top" shrinkToFit="1"/>
    </xf>
    <xf numFmtId="3" fontId="11" fillId="5" borderId="0" xfId="1" applyNumberFormat="1" applyFont="1" applyFill="1" applyAlignment="1">
      <alignment vertical="center" shrinkToFit="1"/>
    </xf>
    <xf numFmtId="3" fontId="11" fillId="8" borderId="0" xfId="1" applyNumberFormat="1" applyFont="1" applyFill="1" applyAlignment="1">
      <alignment horizontal="center" vertical="center" shrinkToFit="1"/>
    </xf>
    <xf numFmtId="3" fontId="10" fillId="5" borderId="0" xfId="1" applyNumberFormat="1" applyFont="1" applyFill="1" applyAlignment="1">
      <alignment horizontal="right" vertical="center" shrinkToFit="1"/>
    </xf>
    <xf numFmtId="3" fontId="7" fillId="9" borderId="59" xfId="0" applyNumberFormat="1" applyFont="1" applyFill="1" applyBorder="1" applyAlignment="1" applyProtection="1">
      <alignment horizontal="center" vertical="center" shrinkToFit="1"/>
      <protection locked="0"/>
    </xf>
    <xf numFmtId="3" fontId="13" fillId="6" borderId="1" xfId="0" applyNumberFormat="1" applyFont="1" applyFill="1" applyBorder="1" applyAlignment="1" applyProtection="1">
      <alignment horizontal="left" vertical="center" shrinkToFit="1"/>
      <protection locked="0"/>
    </xf>
    <xf numFmtId="49" fontId="13" fillId="8" borderId="0" xfId="0" applyNumberFormat="1" applyFont="1" applyFill="1" applyAlignment="1">
      <alignment horizontal="left" vertical="center" shrinkToFit="1"/>
    </xf>
    <xf numFmtId="49" fontId="13" fillId="5" borderId="0" xfId="0" applyNumberFormat="1" applyFont="1" applyFill="1" applyAlignment="1">
      <alignment horizontal="left" vertical="center" shrinkToFit="1"/>
    </xf>
    <xf numFmtId="3" fontId="9" fillId="5" borderId="0" xfId="0" applyNumberFormat="1" applyFont="1" applyFill="1" applyAlignment="1">
      <alignment horizontal="right" vertical="center" shrinkToFit="1"/>
    </xf>
    <xf numFmtId="0" fontId="11" fillId="12" borderId="59" xfId="0" applyFont="1" applyFill="1" applyBorder="1" applyAlignment="1">
      <alignment vertical="center" shrinkToFit="1"/>
    </xf>
    <xf numFmtId="0" fontId="11" fillId="11" borderId="80" xfId="0" applyFont="1" applyFill="1" applyBorder="1" applyAlignment="1" applyProtection="1">
      <alignment vertical="center" shrinkToFit="1"/>
      <protection locked="0"/>
    </xf>
    <xf numFmtId="0" fontId="11" fillId="11" borderId="78" xfId="0" applyFont="1" applyFill="1" applyBorder="1" applyAlignment="1" applyProtection="1">
      <alignment vertical="center" shrinkToFit="1"/>
      <protection locked="0"/>
    </xf>
    <xf numFmtId="0" fontId="11" fillId="11" borderId="79" xfId="0" applyFont="1" applyFill="1" applyBorder="1" applyAlignment="1" applyProtection="1">
      <alignment vertical="center" shrinkToFit="1"/>
      <protection locked="0"/>
    </xf>
    <xf numFmtId="0" fontId="11" fillId="11" borderId="51" xfId="0" applyFont="1" applyFill="1" applyBorder="1" applyAlignment="1" applyProtection="1">
      <alignment vertical="center" shrinkToFit="1"/>
      <protection locked="0"/>
    </xf>
    <xf numFmtId="0" fontId="11" fillId="11" borderId="46" xfId="0" applyFont="1" applyFill="1" applyBorder="1" applyAlignment="1" applyProtection="1">
      <alignment vertical="center" shrinkToFit="1"/>
      <protection locked="0"/>
    </xf>
    <xf numFmtId="0" fontId="11" fillId="11" borderId="77" xfId="0" applyFont="1" applyFill="1" applyBorder="1" applyAlignment="1" applyProtection="1">
      <alignment vertical="center" shrinkToFit="1"/>
      <protection locked="0"/>
    </xf>
    <xf numFmtId="3" fontId="1" fillId="11" borderId="0" xfId="0" applyNumberFormat="1" applyFont="1" applyFill="1" applyAlignment="1">
      <alignment horizontal="right" vertical="center" shrinkToFit="1"/>
    </xf>
    <xf numFmtId="3" fontId="51" fillId="11" borderId="0" xfId="0" applyNumberFormat="1" applyFont="1" applyFill="1" applyAlignment="1">
      <alignment horizontal="right" vertical="center" shrinkToFit="1"/>
    </xf>
    <xf numFmtId="3" fontId="9" fillId="8" borderId="0" xfId="0" applyNumberFormat="1" applyFont="1" applyFill="1" applyAlignment="1">
      <alignment horizontal="right" vertical="center" shrinkToFit="1"/>
    </xf>
    <xf numFmtId="3" fontId="7" fillId="9" borderId="59" xfId="0" applyNumberFormat="1" applyFont="1" applyFill="1" applyBorder="1" applyAlignment="1" applyProtection="1">
      <alignment vertical="center" shrinkToFit="1"/>
      <protection locked="0"/>
    </xf>
    <xf numFmtId="3" fontId="1" fillId="0" borderId="51" xfId="0" applyNumberFormat="1" applyFont="1" applyBorder="1" applyAlignment="1" applyProtection="1">
      <alignment vertical="center" shrinkToFit="1"/>
      <protection locked="0"/>
    </xf>
    <xf numFmtId="3" fontId="13" fillId="6" borderId="1" xfId="0" applyNumberFormat="1" applyFont="1" applyFill="1" applyBorder="1" applyAlignment="1" applyProtection="1">
      <alignment horizontal="center" vertical="center" shrinkToFit="1"/>
      <protection locked="0"/>
    </xf>
    <xf numFmtId="3" fontId="37" fillId="0" borderId="18" xfId="1" applyNumberFormat="1" applyFont="1" applyBorder="1" applyAlignment="1">
      <alignment vertical="center" shrinkToFit="1"/>
    </xf>
    <xf numFmtId="3" fontId="37" fillId="0" borderId="17" xfId="1" applyNumberFormat="1" applyFont="1" applyBorder="1" applyAlignment="1">
      <alignment vertical="center" shrinkToFit="1"/>
    </xf>
    <xf numFmtId="0" fontId="11" fillId="11" borderId="54" xfId="0" applyFont="1" applyFill="1" applyBorder="1" applyAlignment="1" applyProtection="1">
      <alignment vertical="center" shrinkToFit="1"/>
      <protection locked="0"/>
    </xf>
    <xf numFmtId="3" fontId="10" fillId="3" borderId="3" xfId="1" applyNumberFormat="1" applyFont="1" applyFill="1" applyBorder="1" applyAlignment="1" applyProtection="1">
      <alignment horizontal="right" vertical="center" shrinkToFit="1"/>
      <protection locked="0"/>
    </xf>
    <xf numFmtId="3" fontId="15" fillId="0" borderId="0" xfId="1" applyNumberFormat="1" applyFont="1" applyAlignment="1" applyProtection="1">
      <alignment horizontal="center" vertical="center" shrinkToFit="1"/>
      <protection locked="0"/>
    </xf>
    <xf numFmtId="49" fontId="11" fillId="5" borderId="0" xfId="1" applyNumberFormat="1" applyFont="1" applyFill="1" applyAlignment="1">
      <alignment vertical="center" shrinkToFit="1"/>
    </xf>
    <xf numFmtId="3" fontId="13" fillId="5" borderId="0" xfId="0" applyNumberFormat="1" applyFont="1" applyFill="1" applyAlignment="1">
      <alignment horizontal="center" vertical="center" shrinkToFit="1"/>
    </xf>
    <xf numFmtId="3" fontId="11" fillId="8" borderId="0" xfId="1" applyNumberFormat="1" applyFont="1" applyFill="1" applyAlignment="1">
      <alignment vertical="center" shrinkToFit="1"/>
    </xf>
    <xf numFmtId="3" fontId="30" fillId="8" borderId="0" xfId="1" applyNumberFormat="1" applyFont="1" applyFill="1" applyAlignment="1">
      <alignment vertical="center" shrinkToFit="1"/>
    </xf>
    <xf numFmtId="3" fontId="11" fillId="5" borderId="0" xfId="1" applyNumberFormat="1" applyFont="1" applyFill="1" applyAlignment="1">
      <alignment horizontal="center" vertical="center" shrinkToFit="1"/>
    </xf>
    <xf numFmtId="3" fontId="10" fillId="5" borderId="0" xfId="1" applyNumberFormat="1" applyFont="1" applyFill="1" applyAlignment="1">
      <alignment vertical="center" shrinkToFit="1"/>
    </xf>
    <xf numFmtId="3" fontId="11" fillId="3" borderId="1" xfId="1" applyNumberFormat="1" applyFont="1" applyFill="1" applyBorder="1" applyAlignment="1" applyProtection="1">
      <alignment horizontal="right" vertical="center" shrinkToFit="1"/>
      <protection locked="0"/>
    </xf>
    <xf numFmtId="3" fontId="11" fillId="5" borderId="0" xfId="1" applyNumberFormat="1" applyFont="1" applyFill="1" applyAlignment="1">
      <alignment horizontal="right" vertical="center" shrinkToFit="1"/>
    </xf>
    <xf numFmtId="3" fontId="10" fillId="0" borderId="1" xfId="1" applyNumberFormat="1" applyFont="1" applyBorder="1" applyAlignment="1" applyProtection="1">
      <alignment horizontal="right" vertical="center" shrinkToFit="1"/>
      <protection locked="0"/>
    </xf>
    <xf numFmtId="3" fontId="35" fillId="8" borderId="0" xfId="1" applyNumberFormat="1" applyFont="1" applyFill="1" applyAlignment="1">
      <alignment horizontal="center" vertical="center" shrinkToFit="1"/>
    </xf>
    <xf numFmtId="3" fontId="34" fillId="8" borderId="0" xfId="1" applyNumberFormat="1" applyFont="1" applyFill="1" applyAlignment="1">
      <alignment vertical="top" shrinkToFit="1"/>
    </xf>
    <xf numFmtId="3" fontId="11" fillId="9" borderId="0" xfId="1" applyNumberFormat="1" applyFont="1" applyFill="1" applyAlignment="1">
      <alignment vertical="center" shrinkToFit="1"/>
    </xf>
    <xf numFmtId="3" fontId="35" fillId="9" borderId="0" xfId="1" applyNumberFormat="1" applyFont="1" applyFill="1" applyAlignment="1">
      <alignment shrinkToFit="1"/>
    </xf>
    <xf numFmtId="3" fontId="35" fillId="8" borderId="0" xfId="1" applyNumberFormat="1" applyFont="1" applyFill="1" applyAlignment="1">
      <alignment shrinkToFit="1"/>
    </xf>
    <xf numFmtId="3" fontId="11" fillId="5" borderId="0" xfId="1" quotePrefix="1" applyNumberFormat="1" applyFont="1" applyFill="1" applyAlignment="1">
      <alignment horizontal="center" vertical="center" shrinkToFit="1"/>
    </xf>
    <xf numFmtId="3" fontId="11" fillId="5" borderId="0" xfId="1" applyNumberFormat="1" applyFont="1" applyFill="1" applyAlignment="1">
      <alignment horizontal="left" vertical="center" shrinkToFit="1"/>
    </xf>
    <xf numFmtId="3" fontId="35" fillId="5" borderId="0" xfId="1" applyNumberFormat="1" applyFont="1" applyFill="1" applyAlignment="1">
      <alignment horizontal="right" shrinkToFit="1"/>
    </xf>
    <xf numFmtId="3" fontId="35" fillId="5" borderId="0" xfId="1" applyNumberFormat="1" applyFont="1" applyFill="1" applyAlignment="1">
      <alignment horizontal="center" shrinkToFit="1"/>
    </xf>
    <xf numFmtId="3" fontId="35" fillId="8" borderId="0" xfId="1" applyNumberFormat="1" applyFont="1" applyFill="1" applyAlignment="1">
      <alignment vertical="center" shrinkToFit="1"/>
    </xf>
    <xf numFmtId="3" fontId="36" fillId="8" borderId="0" xfId="1" applyNumberFormat="1" applyFont="1" applyFill="1" applyAlignment="1">
      <alignment vertical="center" shrinkToFit="1"/>
    </xf>
    <xf numFmtId="3" fontId="28" fillId="10" borderId="0" xfId="1" applyNumberFormat="1" applyFont="1" applyFill="1" applyAlignment="1">
      <alignment vertical="center" shrinkToFit="1"/>
    </xf>
    <xf numFmtId="3" fontId="11" fillId="10" borderId="0" xfId="1" applyNumberFormat="1" applyFont="1" applyFill="1" applyAlignment="1">
      <alignment vertical="center" shrinkToFit="1"/>
    </xf>
    <xf numFmtId="3" fontId="26" fillId="10" borderId="0" xfId="5" applyNumberFormat="1" applyFont="1" applyFill="1" applyBorder="1" applyAlignment="1" applyProtection="1">
      <alignment vertical="center" shrinkToFit="1"/>
    </xf>
    <xf numFmtId="3" fontId="11" fillId="10" borderId="0" xfId="1" applyNumberFormat="1" applyFont="1" applyFill="1" applyAlignment="1">
      <alignment horizontal="center" vertical="center" shrinkToFit="1"/>
    </xf>
    <xf numFmtId="3" fontId="26" fillId="8" borderId="0" xfId="5" applyNumberFormat="1" applyFont="1" applyFill="1" applyBorder="1" applyAlignment="1" applyProtection="1">
      <alignment vertical="center" shrinkToFit="1"/>
    </xf>
    <xf numFmtId="3" fontId="26" fillId="5" borderId="0" xfId="5" applyNumberFormat="1" applyFont="1" applyFill="1" applyBorder="1" applyAlignment="1" applyProtection="1">
      <alignment vertical="center" shrinkToFit="1"/>
    </xf>
    <xf numFmtId="3" fontId="35" fillId="5" borderId="0" xfId="1" applyNumberFormat="1" applyFont="1" applyFill="1" applyAlignment="1">
      <alignment vertical="center" shrinkToFit="1"/>
    </xf>
    <xf numFmtId="3" fontId="11" fillId="3" borderId="1" xfId="1" applyNumberFormat="1" applyFont="1" applyFill="1" applyBorder="1" applyAlignment="1" applyProtection="1">
      <alignment horizontal="center" vertical="center" shrinkToFit="1"/>
      <protection locked="0"/>
    </xf>
    <xf numFmtId="3" fontId="11" fillId="6" borderId="1" xfId="1" applyNumberFormat="1" applyFont="1" applyFill="1" applyBorder="1" applyAlignment="1" applyProtection="1">
      <alignment horizontal="right" vertical="center" shrinkToFit="1"/>
      <protection locked="0"/>
    </xf>
    <xf numFmtId="3" fontId="11" fillId="8" borderId="0" xfId="1" applyNumberFormat="1" applyFont="1" applyFill="1" applyAlignment="1">
      <alignment horizontal="right" shrinkToFit="1"/>
    </xf>
    <xf numFmtId="3" fontId="26" fillId="8" borderId="0" xfId="1" applyNumberFormat="1" applyFont="1" applyFill="1" applyAlignment="1">
      <alignment vertical="center" shrinkToFit="1"/>
    </xf>
    <xf numFmtId="3" fontId="11" fillId="8" borderId="0" xfId="1" applyNumberFormat="1" applyFont="1" applyFill="1" applyAlignment="1">
      <alignment horizontal="right" vertical="center" shrinkToFit="1"/>
    </xf>
    <xf numFmtId="3" fontId="28" fillId="8" borderId="0" xfId="1" applyNumberFormat="1" applyFont="1" applyFill="1" applyAlignment="1">
      <alignment vertical="center" shrinkToFit="1"/>
    </xf>
    <xf numFmtId="3" fontId="27" fillId="8" borderId="0" xfId="1" applyNumberFormat="1" applyFont="1" applyFill="1" applyAlignment="1">
      <alignment vertical="center" shrinkToFit="1"/>
    </xf>
    <xf numFmtId="3" fontId="27" fillId="8" borderId="0" xfId="1" applyNumberFormat="1" applyFont="1" applyFill="1" applyAlignment="1">
      <alignment horizontal="center" vertical="center" shrinkToFit="1"/>
    </xf>
    <xf numFmtId="3" fontId="34" fillId="8" borderId="0" xfId="1" applyNumberFormat="1" applyFont="1" applyFill="1" applyAlignment="1">
      <alignment horizontal="center" vertical="center" shrinkToFit="1"/>
    </xf>
    <xf numFmtId="3" fontId="37" fillId="8" borderId="0" xfId="3" applyNumberFormat="1" applyFont="1" applyFill="1" applyBorder="1" applyAlignment="1" applyProtection="1">
      <alignment vertical="center" shrinkToFit="1"/>
    </xf>
    <xf numFmtId="3" fontId="31" fillId="8" borderId="0" xfId="3" applyNumberFormat="1" applyFont="1" applyFill="1" applyBorder="1" applyAlignment="1" applyProtection="1">
      <alignment vertical="center" shrinkToFit="1"/>
    </xf>
    <xf numFmtId="49" fontId="11" fillId="3" borderId="1" xfId="1" applyNumberFormat="1" applyFont="1" applyFill="1" applyBorder="1" applyAlignment="1" applyProtection="1">
      <alignment vertical="center" shrinkToFit="1"/>
      <protection locked="0"/>
    </xf>
    <xf numFmtId="49" fontId="11" fillId="3" borderId="1" xfId="5" applyNumberFormat="1" applyFont="1" applyFill="1" applyBorder="1" applyAlignment="1" applyProtection="1">
      <alignment vertical="center" shrinkToFit="1"/>
      <protection locked="0"/>
    </xf>
    <xf numFmtId="3" fontId="13" fillId="8" borderId="0" xfId="0" applyNumberFormat="1" applyFont="1" applyFill="1" applyAlignment="1">
      <alignment horizontal="center" vertical="center" shrinkToFit="1"/>
    </xf>
    <xf numFmtId="3" fontId="13" fillId="8" borderId="0" xfId="0" applyNumberFormat="1" applyFont="1" applyFill="1" applyAlignment="1">
      <alignment horizontal="right" vertical="center" shrinkToFit="1"/>
    </xf>
    <xf numFmtId="3" fontId="13" fillId="8" borderId="0" xfId="0" applyNumberFormat="1" applyFont="1" applyFill="1" applyAlignment="1">
      <alignment horizontal="left" vertical="center" shrinkToFit="1"/>
    </xf>
    <xf numFmtId="3" fontId="40" fillId="8" borderId="0" xfId="0" applyNumberFormat="1" applyFont="1" applyFill="1" applyAlignment="1">
      <alignment horizontal="center" vertical="center" shrinkToFit="1"/>
    </xf>
    <xf numFmtId="3" fontId="40" fillId="5" borderId="0" xfId="0" applyNumberFormat="1" applyFont="1" applyFill="1" applyAlignment="1">
      <alignment horizontal="center" vertical="center" shrinkToFit="1"/>
    </xf>
    <xf numFmtId="3" fontId="39" fillId="8" borderId="0" xfId="0" applyNumberFormat="1" applyFont="1" applyFill="1" applyAlignment="1">
      <alignment horizontal="center" vertical="center" shrinkToFit="1"/>
    </xf>
    <xf numFmtId="3" fontId="39" fillId="8" borderId="0" xfId="0" applyNumberFormat="1" applyFont="1" applyFill="1" applyAlignment="1">
      <alignment horizontal="right" vertical="center" shrinkToFit="1"/>
    </xf>
    <xf numFmtId="3" fontId="39" fillId="8" borderId="0" xfId="0" applyNumberFormat="1" applyFont="1" applyFill="1" applyAlignment="1">
      <alignment horizontal="left" vertical="center" shrinkToFit="1"/>
    </xf>
    <xf numFmtId="3" fontId="13" fillId="5" borderId="0" xfId="0" applyNumberFormat="1" applyFont="1" applyFill="1" applyAlignment="1">
      <alignment horizontal="right" vertical="center" shrinkToFit="1"/>
    </xf>
    <xf numFmtId="3" fontId="13" fillId="5" borderId="0" xfId="0" applyNumberFormat="1" applyFont="1" applyFill="1" applyAlignment="1">
      <alignment horizontal="left" vertical="center" shrinkToFit="1"/>
    </xf>
    <xf numFmtId="3" fontId="11" fillId="8" borderId="0" xfId="0" applyNumberFormat="1" applyFont="1" applyFill="1" applyAlignment="1">
      <alignment horizontal="center" vertical="center" shrinkToFit="1"/>
    </xf>
    <xf numFmtId="3" fontId="11" fillId="5" borderId="0" xfId="0" applyNumberFormat="1" applyFont="1" applyFill="1" applyAlignment="1">
      <alignment horizontal="center" vertical="center" shrinkToFit="1"/>
    </xf>
    <xf numFmtId="3" fontId="15" fillId="5" borderId="0" xfId="1" applyNumberFormat="1" applyFont="1" applyFill="1" applyAlignment="1">
      <alignment horizontal="center" vertical="center" shrinkToFit="1"/>
    </xf>
    <xf numFmtId="3" fontId="14" fillId="6" borderId="1" xfId="1" applyNumberFormat="1" applyFont="1" applyFill="1" applyBorder="1" applyAlignment="1" applyProtection="1">
      <alignment horizontal="right" vertical="center" shrinkToFit="1"/>
      <protection locked="0"/>
    </xf>
    <xf numFmtId="3" fontId="13" fillId="6" borderId="1" xfId="0" applyNumberFormat="1" applyFont="1" applyFill="1" applyBorder="1" applyAlignment="1" applyProtection="1">
      <alignment horizontal="right" vertical="center" shrinkToFit="1"/>
      <protection locked="0"/>
    </xf>
    <xf numFmtId="3" fontId="14" fillId="8" borderId="0" xfId="1" applyNumberFormat="1" applyFont="1" applyFill="1" applyAlignment="1">
      <alignment horizontal="center" vertical="center" shrinkToFit="1"/>
    </xf>
    <xf numFmtId="3" fontId="15" fillId="8" borderId="0" xfId="1" quotePrefix="1" applyNumberFormat="1" applyFont="1" applyFill="1" applyAlignment="1">
      <alignment horizontal="center" vertical="center" shrinkToFit="1"/>
    </xf>
    <xf numFmtId="3" fontId="15" fillId="6" borderId="1" xfId="1" applyNumberFormat="1" applyFont="1" applyFill="1" applyBorder="1" applyAlignment="1" applyProtection="1">
      <alignment horizontal="right" vertical="center" shrinkToFit="1"/>
      <protection locked="0"/>
    </xf>
    <xf numFmtId="49" fontId="15" fillId="5" borderId="0" xfId="1" applyNumberFormat="1" applyFont="1" applyFill="1" applyAlignment="1">
      <alignment horizontal="center" vertical="center" shrinkToFit="1"/>
    </xf>
    <xf numFmtId="3" fontId="15" fillId="5" borderId="0" xfId="1" applyNumberFormat="1" applyFont="1" applyFill="1" applyAlignment="1">
      <alignment horizontal="right" vertical="center" shrinkToFit="1"/>
    </xf>
    <xf numFmtId="49" fontId="13" fillId="8" borderId="0" xfId="0" applyNumberFormat="1" applyFont="1" applyFill="1" applyAlignment="1">
      <alignment horizontal="center" vertical="center" shrinkToFit="1"/>
    </xf>
    <xf numFmtId="49" fontId="13" fillId="5" borderId="0" xfId="0" applyNumberFormat="1" applyFont="1" applyFill="1" applyAlignment="1">
      <alignment horizontal="center" vertical="center" shrinkToFit="1"/>
    </xf>
    <xf numFmtId="49" fontId="15" fillId="6" borderId="1" xfId="1" applyNumberFormat="1" applyFont="1" applyFill="1" applyBorder="1" applyAlignment="1" applyProtection="1">
      <alignment horizontal="center" vertical="center" shrinkToFit="1"/>
      <protection locked="0"/>
    </xf>
    <xf numFmtId="3" fontId="15" fillId="8" borderId="0" xfId="1" applyNumberFormat="1" applyFont="1" applyFill="1" applyAlignment="1">
      <alignment horizontal="left" vertical="center" shrinkToFit="1"/>
    </xf>
    <xf numFmtId="3" fontId="15" fillId="5" borderId="0" xfId="1" applyNumberFormat="1" applyFont="1" applyFill="1" applyAlignment="1">
      <alignment horizontal="left" vertical="center" shrinkToFit="1"/>
    </xf>
    <xf numFmtId="49" fontId="15" fillId="8" borderId="0" xfId="1" quotePrefix="1" applyNumberFormat="1" applyFont="1" applyFill="1" applyAlignment="1">
      <alignment horizontal="center" vertical="center" shrinkToFit="1"/>
    </xf>
    <xf numFmtId="49" fontId="15" fillId="5" borderId="0" xfId="1" quotePrefix="1" applyNumberFormat="1" applyFont="1" applyFill="1" applyAlignment="1">
      <alignment horizontal="center" vertical="center" shrinkToFit="1"/>
    </xf>
    <xf numFmtId="3" fontId="14" fillId="8" borderId="0" xfId="1" applyNumberFormat="1" applyFont="1" applyFill="1" applyAlignment="1">
      <alignment horizontal="right" vertical="center" shrinkToFit="1"/>
    </xf>
    <xf numFmtId="3" fontId="13" fillId="8" borderId="0" xfId="1" applyNumberFormat="1" applyFont="1" applyFill="1" applyAlignment="1">
      <alignment horizontal="left" vertical="center" shrinkToFit="1"/>
    </xf>
    <xf numFmtId="3" fontId="13" fillId="8" borderId="0" xfId="1" applyNumberFormat="1" applyFont="1" applyFill="1" applyAlignment="1">
      <alignment horizontal="right" vertical="center" shrinkToFit="1"/>
    </xf>
    <xf numFmtId="3" fontId="14" fillId="8" borderId="0" xfId="1" applyNumberFormat="1" applyFont="1" applyFill="1" applyAlignment="1">
      <alignment horizontal="left" vertical="center" shrinkToFit="1"/>
    </xf>
    <xf numFmtId="3" fontId="13" fillId="8" borderId="0" xfId="1" applyNumberFormat="1" applyFont="1" applyFill="1" applyAlignment="1">
      <alignment horizontal="center" vertical="center" shrinkToFit="1"/>
    </xf>
    <xf numFmtId="3" fontId="17" fillId="5" borderId="0" xfId="0" applyNumberFormat="1" applyFont="1" applyFill="1" applyAlignment="1">
      <alignment horizontal="right" vertical="center" shrinkToFit="1"/>
    </xf>
    <xf numFmtId="3" fontId="17" fillId="5" borderId="0" xfId="0" applyNumberFormat="1" applyFont="1" applyFill="1" applyAlignment="1">
      <alignment horizontal="center" vertical="center" shrinkToFit="1"/>
    </xf>
    <xf numFmtId="3" fontId="17" fillId="8" borderId="0" xfId="0" applyNumberFormat="1" applyFont="1" applyFill="1" applyAlignment="1">
      <alignment horizontal="right" vertical="center" shrinkToFit="1"/>
    </xf>
    <xf numFmtId="3" fontId="17" fillId="8" borderId="0" xfId="0" applyNumberFormat="1" applyFont="1" applyFill="1" applyAlignment="1">
      <alignment horizontal="center" vertical="center" shrinkToFit="1"/>
    </xf>
    <xf numFmtId="3" fontId="17" fillId="8" borderId="0" xfId="0" applyNumberFormat="1" applyFont="1" applyFill="1" applyAlignment="1">
      <alignment horizontal="left" vertical="center" shrinkToFit="1"/>
    </xf>
    <xf numFmtId="3" fontId="16" fillId="6" borderId="1" xfId="0" applyNumberFormat="1" applyFont="1" applyFill="1" applyBorder="1" applyAlignment="1" applyProtection="1">
      <alignment horizontal="right" vertical="center" shrinkToFit="1"/>
      <protection locked="0"/>
    </xf>
    <xf numFmtId="3" fontId="1" fillId="5" borderId="0" xfId="0" applyNumberFormat="1" applyFont="1" applyFill="1" applyAlignment="1">
      <alignment horizontal="left" vertical="center" shrinkToFit="1"/>
    </xf>
    <xf numFmtId="38" fontId="16" fillId="8" borderId="0" xfId="5" applyFont="1" applyFill="1" applyAlignment="1" applyProtection="1">
      <alignment vertical="center" shrinkToFit="1"/>
    </xf>
    <xf numFmtId="38" fontId="16" fillId="8" borderId="0" xfId="5" applyFont="1" applyFill="1" applyAlignment="1" applyProtection="1">
      <alignment horizontal="center" vertical="center" shrinkToFit="1"/>
    </xf>
    <xf numFmtId="3" fontId="0" fillId="8" borderId="0" xfId="0" applyNumberFormat="1" applyFill="1" applyAlignment="1">
      <alignment vertical="center" shrinkToFit="1"/>
    </xf>
    <xf numFmtId="3" fontId="14" fillId="5" borderId="0" xfId="2" applyNumberFormat="1" applyFont="1" applyFill="1" applyAlignment="1">
      <alignment horizontal="center" vertical="center" shrinkToFit="1"/>
    </xf>
    <xf numFmtId="3" fontId="14" fillId="9" borderId="0" xfId="2" applyNumberFormat="1" applyFont="1" applyFill="1" applyAlignment="1">
      <alignment horizontal="center" vertical="center" shrinkToFit="1"/>
    </xf>
    <xf numFmtId="3" fontId="21" fillId="8" borderId="0" xfId="0" applyNumberFormat="1" applyFont="1" applyFill="1" applyAlignment="1">
      <alignment horizontal="center" vertical="center" shrinkToFit="1"/>
    </xf>
    <xf numFmtId="3" fontId="19" fillId="8" borderId="0" xfId="2" applyNumberFormat="1" applyFont="1" applyFill="1" applyAlignment="1">
      <alignment horizontal="center" vertical="center" shrinkToFit="1"/>
    </xf>
    <xf numFmtId="3" fontId="20" fillId="8" borderId="0" xfId="2" applyNumberFormat="1" applyFont="1" applyFill="1" applyAlignment="1">
      <alignment horizontal="center" vertical="top" shrinkToFit="1"/>
    </xf>
    <xf numFmtId="3" fontId="14" fillId="5" borderId="0" xfId="2" applyNumberFormat="1" applyFont="1" applyFill="1" applyAlignment="1">
      <alignment horizontal="center" vertical="top" shrinkToFit="1"/>
    </xf>
    <xf numFmtId="3" fontId="19" fillId="5" borderId="0" xfId="2" applyNumberFormat="1" applyFont="1" applyFill="1" applyAlignment="1">
      <alignment horizontal="center" vertical="center" shrinkToFit="1"/>
    </xf>
    <xf numFmtId="3" fontId="20" fillId="5" borderId="0" xfId="2" applyNumberFormat="1" applyFont="1" applyFill="1" applyAlignment="1">
      <alignment horizontal="center" vertical="top" shrinkToFit="1"/>
    </xf>
    <xf numFmtId="3" fontId="15" fillId="5" borderId="0" xfId="4" applyNumberFormat="1" applyFont="1" applyFill="1" applyAlignment="1">
      <alignment horizontal="center" vertical="center" shrinkToFit="1"/>
    </xf>
    <xf numFmtId="3" fontId="15" fillId="5" borderId="0" xfId="4" applyNumberFormat="1" applyFont="1" applyFill="1" applyAlignment="1">
      <alignment horizontal="right" vertical="center" shrinkToFit="1"/>
    </xf>
    <xf numFmtId="3" fontId="15" fillId="6" borderId="1" xfId="4" applyNumberFormat="1" applyFont="1" applyFill="1" applyBorder="1" applyAlignment="1" applyProtection="1">
      <alignment horizontal="right" vertical="center" shrinkToFit="1"/>
      <protection locked="0"/>
    </xf>
    <xf numFmtId="3" fontId="15" fillId="5" borderId="0" xfId="4" applyNumberFormat="1" applyFont="1" applyFill="1" applyAlignment="1">
      <alignment vertical="center" shrinkToFit="1"/>
    </xf>
    <xf numFmtId="49" fontId="15" fillId="6" borderId="1" xfId="4" applyNumberFormat="1" applyFont="1" applyFill="1" applyBorder="1" applyAlignment="1" applyProtection="1">
      <alignment horizontal="right" vertical="center" shrinkToFit="1"/>
      <protection locked="0"/>
    </xf>
    <xf numFmtId="3" fontId="22" fillId="8" borderId="0" xfId="2" applyNumberFormat="1" applyFont="1" applyFill="1" applyAlignment="1">
      <alignment horizontal="center" vertical="top" shrinkToFit="1"/>
    </xf>
    <xf numFmtId="3" fontId="14" fillId="5" borderId="0" xfId="2" applyNumberFormat="1" applyFont="1" applyFill="1" applyAlignment="1">
      <alignment vertical="center" shrinkToFit="1"/>
    </xf>
    <xf numFmtId="3" fontId="14" fillId="5" borderId="0" xfId="5" applyNumberFormat="1" applyFont="1" applyFill="1" applyBorder="1" applyAlignment="1" applyProtection="1">
      <alignment horizontal="center" vertical="center" shrinkToFit="1"/>
    </xf>
    <xf numFmtId="3" fontId="15" fillId="8" borderId="0" xfId="4" applyNumberFormat="1" applyFont="1" applyFill="1" applyAlignment="1">
      <alignment horizontal="center" vertical="center" shrinkToFit="1"/>
    </xf>
    <xf numFmtId="3" fontId="15" fillId="5" borderId="0" xfId="5" applyNumberFormat="1" applyFont="1" applyFill="1" applyBorder="1" applyAlignment="1" applyProtection="1">
      <alignment horizontal="center" vertical="top" shrinkToFit="1"/>
    </xf>
    <xf numFmtId="3" fontId="15" fillId="5" borderId="0" xfId="4" applyNumberFormat="1" applyFont="1" applyFill="1" applyAlignment="1">
      <alignment horizontal="left" vertical="center" shrinkToFit="1"/>
    </xf>
    <xf numFmtId="49" fontId="15" fillId="5" borderId="0" xfId="4" applyNumberFormat="1" applyFont="1" applyFill="1" applyAlignment="1">
      <alignment horizontal="center" vertical="center" shrinkToFit="1"/>
    </xf>
    <xf numFmtId="49" fontId="14" fillId="5" borderId="0" xfId="2" applyNumberFormat="1" applyFont="1" applyFill="1" applyAlignment="1">
      <alignment horizontal="center" vertical="center" shrinkToFit="1"/>
    </xf>
    <xf numFmtId="49" fontId="15" fillId="5" borderId="0" xfId="4" applyNumberFormat="1" applyFont="1" applyFill="1" applyAlignment="1">
      <alignment horizontal="left" vertical="center" shrinkToFit="1"/>
    </xf>
    <xf numFmtId="49" fontId="15" fillId="8" borderId="0" xfId="4" applyNumberFormat="1" applyFont="1" applyFill="1" applyAlignment="1">
      <alignment horizontal="left" vertical="center" shrinkToFit="1"/>
    </xf>
    <xf numFmtId="3" fontId="15" fillId="8" borderId="0" xfId="4" applyNumberFormat="1" applyFont="1" applyFill="1" applyAlignment="1">
      <alignment horizontal="left" vertical="center" shrinkToFit="1"/>
    </xf>
    <xf numFmtId="3" fontId="14" fillId="5" borderId="0" xfId="2" applyNumberFormat="1" applyFont="1" applyFill="1" applyAlignment="1">
      <alignment horizontal="right" vertical="center" shrinkToFit="1"/>
    </xf>
    <xf numFmtId="3" fontId="14" fillId="8" borderId="0" xfId="2" applyNumberFormat="1" applyFont="1" applyFill="1" applyAlignment="1">
      <alignment horizontal="right" vertical="center" shrinkToFit="1"/>
    </xf>
    <xf numFmtId="3" fontId="15" fillId="8" borderId="0" xfId="4" applyNumberFormat="1" applyFont="1" applyFill="1" applyAlignment="1">
      <alignment horizontal="right" vertical="center" shrinkToFit="1"/>
    </xf>
    <xf numFmtId="3" fontId="27" fillId="8" borderId="0" xfId="2" applyNumberFormat="1" applyFont="1" applyFill="1" applyAlignment="1">
      <alignment horizontal="center" vertical="center" shrinkToFit="1"/>
    </xf>
    <xf numFmtId="3" fontId="27" fillId="8" borderId="0" xfId="2" applyNumberFormat="1" applyFont="1" applyFill="1" applyAlignment="1">
      <alignment horizontal="right" vertical="center" shrinkToFit="1"/>
    </xf>
    <xf numFmtId="3" fontId="27" fillId="8" borderId="0" xfId="2" applyNumberFormat="1" applyFont="1" applyFill="1" applyAlignment="1">
      <alignment horizontal="left" vertical="center" shrinkToFit="1"/>
    </xf>
    <xf numFmtId="3" fontId="24" fillId="8" borderId="0" xfId="2" applyNumberFormat="1" applyFont="1" applyFill="1" applyAlignment="1">
      <alignment horizontal="left" vertical="center" shrinkToFit="1"/>
    </xf>
    <xf numFmtId="3" fontId="13" fillId="5" borderId="0" xfId="1" applyNumberFormat="1" applyFont="1" applyFill="1" applyAlignment="1">
      <alignment horizontal="center" vertical="center" shrinkToFit="1"/>
    </xf>
    <xf numFmtId="3" fontId="13" fillId="5" borderId="0" xfId="1" applyNumberFormat="1" applyFont="1" applyFill="1" applyAlignment="1">
      <alignment vertical="center" shrinkToFit="1"/>
    </xf>
    <xf numFmtId="3" fontId="13" fillId="8" borderId="0" xfId="1" applyNumberFormat="1" applyFont="1" applyFill="1" applyAlignment="1">
      <alignment vertical="center" shrinkToFit="1"/>
    </xf>
    <xf numFmtId="3" fontId="13" fillId="5" borderId="0" xfId="1" applyNumberFormat="1" applyFont="1" applyFill="1" applyAlignment="1">
      <alignment horizontal="right" vertical="center" shrinkToFit="1"/>
    </xf>
    <xf numFmtId="3" fontId="38" fillId="8" borderId="0" xfId="1" applyNumberFormat="1" applyFont="1" applyFill="1" applyAlignment="1">
      <alignment vertical="center" shrinkToFit="1"/>
    </xf>
    <xf numFmtId="0" fontId="11" fillId="8" borderId="0" xfId="0" applyFont="1" applyFill="1" applyAlignment="1">
      <alignment vertical="center" shrinkToFit="1"/>
    </xf>
    <xf numFmtId="0" fontId="10" fillId="8" borderId="0" xfId="0" applyFont="1" applyFill="1" applyAlignment="1">
      <alignment vertical="center" shrinkToFit="1"/>
    </xf>
    <xf numFmtId="49" fontId="1" fillId="5" borderId="0" xfId="0" applyNumberFormat="1" applyFont="1" applyFill="1" applyAlignment="1">
      <alignment horizontal="left" vertical="center" shrinkToFit="1"/>
    </xf>
    <xf numFmtId="49" fontId="1" fillId="8" borderId="0" xfId="0" applyNumberFormat="1" applyFont="1" applyFill="1" applyAlignment="1">
      <alignment horizontal="right" vertical="center" shrinkToFit="1"/>
    </xf>
    <xf numFmtId="3" fontId="1" fillId="6" borderId="1" xfId="0" applyNumberFormat="1" applyFont="1" applyFill="1" applyBorder="1" applyAlignment="1" applyProtection="1">
      <alignment horizontal="right" vertical="center" shrinkToFit="1"/>
      <protection locked="0"/>
    </xf>
    <xf numFmtId="3" fontId="1" fillId="11" borderId="0" xfId="0" applyNumberFormat="1" applyFont="1" applyFill="1" applyAlignment="1">
      <alignment vertical="center" shrinkToFit="1"/>
    </xf>
    <xf numFmtId="3" fontId="1" fillId="11" borderId="0" xfId="0" applyNumberFormat="1" applyFont="1" applyFill="1" applyAlignment="1">
      <alignment horizontal="left" vertical="center" shrinkToFit="1"/>
    </xf>
    <xf numFmtId="3" fontId="1" fillId="5" borderId="0" xfId="0" applyNumberFormat="1" applyFont="1" applyFill="1" applyAlignment="1">
      <alignment vertical="center" shrinkToFit="1"/>
    </xf>
    <xf numFmtId="3" fontId="1" fillId="5" borderId="44" xfId="0" applyNumberFormat="1" applyFont="1" applyFill="1" applyBorder="1" applyAlignment="1">
      <alignment horizontal="center" vertical="center" shrinkToFit="1"/>
    </xf>
    <xf numFmtId="3" fontId="7" fillId="9" borderId="59" xfId="0" applyNumberFormat="1" applyFont="1" applyFill="1" applyBorder="1" applyAlignment="1" applyProtection="1">
      <alignment horizontal="right" vertical="center" shrinkToFit="1"/>
      <protection locked="0"/>
    </xf>
    <xf numFmtId="3" fontId="1" fillId="0" borderId="51" xfId="0" applyNumberFormat="1" applyFont="1" applyBorder="1" applyAlignment="1" applyProtection="1">
      <alignment horizontal="right" vertical="center" shrinkToFit="1"/>
      <protection locked="0"/>
    </xf>
    <xf numFmtId="3" fontId="1" fillId="6" borderId="51" xfId="0" applyNumberFormat="1" applyFont="1" applyFill="1" applyBorder="1" applyAlignment="1" applyProtection="1">
      <alignment horizontal="right" vertical="center" shrinkToFit="1"/>
      <protection locked="0"/>
    </xf>
    <xf numFmtId="3" fontId="1" fillId="5" borderId="6" xfId="0" applyNumberFormat="1" applyFont="1" applyFill="1" applyBorder="1" applyAlignment="1">
      <alignment horizontal="left" vertical="center" shrinkToFit="1"/>
    </xf>
    <xf numFmtId="3" fontId="1" fillId="0" borderId="81" xfId="0" applyNumberFormat="1" applyFont="1" applyBorder="1" applyAlignment="1" applyProtection="1">
      <alignment horizontal="right" vertical="center" shrinkToFit="1"/>
      <protection locked="0"/>
    </xf>
    <xf numFmtId="3" fontId="1" fillId="6" borderId="81" xfId="0" applyNumberFormat="1" applyFont="1" applyFill="1" applyBorder="1" applyAlignment="1" applyProtection="1">
      <alignment horizontal="right" vertical="center" shrinkToFit="1"/>
      <protection locked="0"/>
    </xf>
    <xf numFmtId="0" fontId="38" fillId="5" borderId="2" xfId="0" applyFont="1" applyFill="1" applyBorder="1" applyAlignment="1">
      <alignment vertical="center" shrinkToFit="1"/>
    </xf>
    <xf numFmtId="0" fontId="11" fillId="5" borderId="46" xfId="0" applyFont="1" applyFill="1" applyBorder="1" applyAlignment="1">
      <alignment vertical="center" shrinkToFit="1"/>
    </xf>
    <xf numFmtId="0" fontId="11" fillId="5" borderId="18" xfId="0" applyFont="1" applyFill="1" applyBorder="1" applyAlignment="1">
      <alignment vertical="center" shrinkToFit="1"/>
    </xf>
    <xf numFmtId="0" fontId="11" fillId="5" borderId="19" xfId="0" applyFont="1" applyFill="1" applyBorder="1" applyAlignment="1">
      <alignment vertical="center" shrinkToFit="1"/>
    </xf>
    <xf numFmtId="0" fontId="11" fillId="5" borderId="54" xfId="0" applyFont="1" applyFill="1" applyBorder="1" applyAlignment="1">
      <alignment vertical="center" shrinkToFit="1"/>
    </xf>
    <xf numFmtId="0" fontId="11" fillId="5" borderId="7" xfId="0" applyFont="1" applyFill="1" applyBorder="1" applyAlignment="1">
      <alignment vertical="center" shrinkToFit="1"/>
    </xf>
    <xf numFmtId="0" fontId="11" fillId="5" borderId="82" xfId="0" applyFont="1" applyFill="1" applyBorder="1" applyAlignment="1">
      <alignment vertical="center" shrinkToFit="1"/>
    </xf>
    <xf numFmtId="3" fontId="37" fillId="8" borderId="0" xfId="1" applyNumberFormat="1" applyFont="1" applyFill="1" applyAlignment="1">
      <alignment vertical="center" shrinkToFit="1"/>
    </xf>
    <xf numFmtId="3" fontId="44" fillId="8" borderId="0" xfId="1" applyNumberFormat="1" applyFont="1" applyFill="1" applyAlignment="1">
      <alignment vertical="center" shrinkToFit="1"/>
    </xf>
    <xf numFmtId="3" fontId="45" fillId="8" borderId="0" xfId="1" applyNumberFormat="1" applyFont="1" applyFill="1" applyAlignment="1">
      <alignment vertical="center" shrinkToFit="1"/>
    </xf>
    <xf numFmtId="3" fontId="44" fillId="8" borderId="0" xfId="1" applyNumberFormat="1" applyFont="1" applyFill="1" applyAlignment="1">
      <alignment horizontal="center" vertical="center" shrinkToFit="1"/>
    </xf>
    <xf numFmtId="3" fontId="11" fillId="3" borderId="0" xfId="1" applyNumberFormat="1" applyFont="1" applyFill="1" applyAlignment="1">
      <alignment vertical="center" shrinkToFit="1"/>
    </xf>
    <xf numFmtId="3" fontId="36" fillId="8" borderId="0" xfId="1" applyNumberFormat="1" applyFont="1" applyFill="1" applyAlignment="1">
      <alignment shrinkToFit="1"/>
    </xf>
    <xf numFmtId="3" fontId="41" fillId="8" borderId="0" xfId="1" applyNumberFormat="1" applyFont="1" applyFill="1" applyAlignment="1">
      <alignment vertical="center" shrinkToFit="1"/>
    </xf>
    <xf numFmtId="3" fontId="43" fillId="3" borderId="0" xfId="1" applyNumberFormat="1" applyFont="1" applyFill="1" applyAlignment="1">
      <alignment vertical="center" shrinkToFit="1"/>
    </xf>
    <xf numFmtId="3" fontId="41" fillId="3" borderId="0" xfId="1" applyNumberFormat="1" applyFont="1" applyFill="1" applyAlignment="1">
      <alignment horizontal="right" vertical="center" shrinkToFit="1"/>
    </xf>
    <xf numFmtId="3" fontId="42" fillId="3" borderId="0" xfId="1" quotePrefix="1" applyNumberFormat="1" applyFont="1" applyFill="1" applyAlignment="1" applyProtection="1">
      <alignment horizontal="center" vertical="center" shrinkToFit="1"/>
      <protection locked="0"/>
    </xf>
    <xf numFmtId="3" fontId="43" fillId="8" borderId="0" xfId="1" applyNumberFormat="1" applyFont="1" applyFill="1" applyAlignment="1">
      <alignment vertical="center" shrinkToFit="1"/>
    </xf>
    <xf numFmtId="3" fontId="14" fillId="8" borderId="0" xfId="1" applyNumberFormat="1" applyFont="1" applyFill="1" applyAlignment="1">
      <alignment vertical="center" shrinkToFit="1"/>
    </xf>
    <xf numFmtId="3" fontId="13" fillId="3" borderId="0" xfId="1" applyNumberFormat="1" applyFont="1" applyFill="1" applyAlignment="1">
      <alignment vertical="center" shrinkToFit="1"/>
    </xf>
    <xf numFmtId="3" fontId="14" fillId="3" borderId="0" xfId="1" applyNumberFormat="1" applyFont="1" applyFill="1" applyAlignment="1">
      <alignment vertical="center" shrinkToFit="1"/>
    </xf>
    <xf numFmtId="3" fontId="13" fillId="0" borderId="0" xfId="1" applyNumberFormat="1" applyFont="1" applyAlignment="1">
      <alignment vertical="center" shrinkToFit="1"/>
    </xf>
    <xf numFmtId="3" fontId="37" fillId="4" borderId="8" xfId="1" applyNumberFormat="1" applyFont="1" applyFill="1" applyBorder="1" applyAlignment="1">
      <alignment horizontal="center" vertical="center" shrinkToFit="1"/>
    </xf>
    <xf numFmtId="3" fontId="37" fillId="4" borderId="26" xfId="1" applyNumberFormat="1" applyFont="1" applyFill="1" applyBorder="1" applyAlignment="1">
      <alignment horizontal="center" vertical="center" shrinkToFit="1"/>
    </xf>
    <xf numFmtId="3" fontId="10" fillId="3" borderId="69" xfId="1" quotePrefix="1" applyNumberFormat="1" applyFont="1" applyFill="1" applyBorder="1" applyAlignment="1" applyProtection="1">
      <alignment horizontal="right" vertical="center" shrinkToFit="1"/>
      <protection locked="0"/>
    </xf>
    <xf numFmtId="3" fontId="10" fillId="3" borderId="57" xfId="1" quotePrefix="1" applyNumberFormat="1" applyFont="1" applyFill="1" applyBorder="1" applyAlignment="1" applyProtection="1">
      <alignment horizontal="right" vertical="center" shrinkToFit="1"/>
      <protection locked="0"/>
    </xf>
    <xf numFmtId="3" fontId="11" fillId="0" borderId="21" xfId="1" applyNumberFormat="1" applyFont="1" applyBorder="1" applyAlignment="1">
      <alignment horizontal="right" vertical="center" shrinkToFit="1"/>
    </xf>
    <xf numFmtId="3" fontId="10" fillId="3" borderId="14" xfId="1" quotePrefix="1" applyNumberFormat="1" applyFont="1" applyFill="1" applyBorder="1" applyAlignment="1" applyProtection="1">
      <alignment horizontal="right" vertical="center" shrinkToFit="1"/>
      <protection locked="0"/>
    </xf>
    <xf numFmtId="3" fontId="10" fillId="3" borderId="17" xfId="1" quotePrefix="1" applyNumberFormat="1" applyFont="1" applyFill="1" applyBorder="1" applyAlignment="1" applyProtection="1">
      <alignment horizontal="right" vertical="center" shrinkToFit="1"/>
      <protection locked="0"/>
    </xf>
    <xf numFmtId="3" fontId="10" fillId="3" borderId="20" xfId="1" applyNumberFormat="1" applyFont="1" applyFill="1" applyBorder="1" applyAlignment="1" applyProtection="1">
      <alignment horizontal="right" vertical="center" shrinkToFit="1"/>
      <protection locked="0"/>
    </xf>
    <xf numFmtId="3" fontId="11" fillId="0" borderId="20" xfId="1" applyNumberFormat="1" applyFont="1" applyBorder="1" applyAlignment="1">
      <alignment horizontal="right" vertical="center" shrinkToFit="1"/>
    </xf>
    <xf numFmtId="3" fontId="10" fillId="3" borderId="71" xfId="1" quotePrefix="1" applyNumberFormat="1" applyFont="1" applyFill="1" applyBorder="1" applyAlignment="1" applyProtection="1">
      <alignment horizontal="right" vertical="center" shrinkToFit="1"/>
      <protection locked="0"/>
    </xf>
    <xf numFmtId="3" fontId="10" fillId="3" borderId="13" xfId="1" quotePrefix="1" applyNumberFormat="1" applyFont="1" applyFill="1" applyBorder="1" applyAlignment="1" applyProtection="1">
      <alignment horizontal="right" vertical="center" shrinkToFit="1"/>
      <protection locked="0"/>
    </xf>
    <xf numFmtId="3" fontId="37" fillId="4" borderId="38" xfId="1" applyNumberFormat="1" applyFont="1" applyFill="1" applyBorder="1" applyAlignment="1">
      <alignment horizontal="center" vertical="center" shrinkToFit="1"/>
    </xf>
    <xf numFmtId="3" fontId="10" fillId="3" borderId="69" xfId="1" applyNumberFormat="1" applyFont="1" applyFill="1" applyBorder="1" applyAlignment="1" applyProtection="1">
      <alignment horizontal="right" vertical="center" shrinkToFit="1"/>
      <protection locked="0"/>
    </xf>
    <xf numFmtId="3" fontId="10" fillId="3" borderId="70" xfId="1" applyNumberFormat="1" applyFont="1" applyFill="1" applyBorder="1" applyAlignment="1" applyProtection="1">
      <alignment horizontal="right" vertical="center" shrinkToFit="1"/>
      <protection locked="0"/>
    </xf>
    <xf numFmtId="3" fontId="10" fillId="0" borderId="47" xfId="1" applyNumberFormat="1" applyFont="1" applyBorder="1" applyAlignment="1" applyProtection="1">
      <alignment horizontal="right" vertical="center" shrinkToFit="1"/>
      <protection locked="0"/>
    </xf>
    <xf numFmtId="3" fontId="11" fillId="0" borderId="47" xfId="1" applyNumberFormat="1" applyFont="1" applyBorder="1" applyAlignment="1">
      <alignment horizontal="right" vertical="center" shrinkToFit="1"/>
    </xf>
    <xf numFmtId="3" fontId="11" fillId="0" borderId="6" xfId="0" applyNumberFormat="1" applyFont="1" applyBorder="1" applyAlignment="1">
      <alignment vertical="center" shrinkToFit="1"/>
    </xf>
    <xf numFmtId="3" fontId="10" fillId="3" borderId="14" xfId="1" applyNumberFormat="1" applyFont="1" applyFill="1" applyBorder="1" applyAlignment="1" applyProtection="1">
      <alignment horizontal="right" vertical="center" shrinkToFit="1"/>
      <protection locked="0"/>
    </xf>
    <xf numFmtId="3" fontId="10" fillId="3" borderId="15" xfId="1" applyNumberFormat="1" applyFont="1" applyFill="1" applyBorder="1" applyAlignment="1" applyProtection="1">
      <alignment horizontal="right" vertical="center" shrinkToFit="1"/>
      <protection locked="0"/>
    </xf>
    <xf numFmtId="3" fontId="10" fillId="0" borderId="20" xfId="1" applyNumberFormat="1" applyFont="1" applyBorder="1" applyAlignment="1" applyProtection="1">
      <alignment horizontal="right" vertical="center" shrinkToFit="1"/>
      <protection locked="0"/>
    </xf>
    <xf numFmtId="3" fontId="10" fillId="0" borderId="16" xfId="1" applyNumberFormat="1" applyFont="1" applyBorder="1" applyAlignment="1" applyProtection="1">
      <alignment horizontal="right" vertical="center" shrinkToFit="1"/>
      <protection locked="0"/>
    </xf>
    <xf numFmtId="3" fontId="10" fillId="0" borderId="21" xfId="1" applyNumberFormat="1" applyFont="1" applyBorder="1" applyAlignment="1" applyProtection="1">
      <alignment horizontal="right" vertical="center" shrinkToFit="1"/>
      <protection locked="0"/>
    </xf>
    <xf numFmtId="3" fontId="10" fillId="3" borderId="60" xfId="1" applyNumberFormat="1" applyFont="1" applyFill="1" applyBorder="1" applyAlignment="1" applyProtection="1">
      <alignment horizontal="right" vertical="center" shrinkToFit="1"/>
      <protection locked="0"/>
    </xf>
    <xf numFmtId="3" fontId="10" fillId="3" borderId="61" xfId="1" applyNumberFormat="1" applyFont="1" applyFill="1" applyBorder="1" applyAlignment="1" applyProtection="1">
      <alignment horizontal="right" vertical="center" shrinkToFit="1"/>
      <protection locked="0"/>
    </xf>
    <xf numFmtId="3" fontId="11" fillId="0" borderId="14" xfId="0" applyNumberFormat="1" applyFont="1" applyBorder="1" applyAlignment="1">
      <alignment horizontal="right" vertical="center" shrinkToFit="1"/>
    </xf>
    <xf numFmtId="3" fontId="11" fillId="0" borderId="15" xfId="0" applyNumberFormat="1" applyFont="1" applyBorder="1" applyAlignment="1">
      <alignment horizontal="right" vertical="center" shrinkToFit="1"/>
    </xf>
    <xf numFmtId="3" fontId="10" fillId="3" borderId="55" xfId="1" applyNumberFormat="1" applyFont="1" applyFill="1" applyBorder="1" applyAlignment="1" applyProtection="1">
      <alignment horizontal="right" vertical="center" shrinkToFit="1"/>
      <protection locked="0"/>
    </xf>
    <xf numFmtId="3" fontId="10" fillId="3" borderId="73" xfId="1" applyNumberFormat="1" applyFont="1" applyFill="1" applyBorder="1" applyAlignment="1" applyProtection="1">
      <alignment horizontal="right" vertical="center" shrinkToFit="1"/>
      <protection locked="0"/>
    </xf>
    <xf numFmtId="3" fontId="10" fillId="3" borderId="71" xfId="1" applyNumberFormat="1" applyFont="1" applyFill="1" applyBorder="1" applyAlignment="1" applyProtection="1">
      <alignment horizontal="right" vertical="center" shrinkToFit="1"/>
      <protection locked="0"/>
    </xf>
    <xf numFmtId="3" fontId="10" fillId="3" borderId="74" xfId="1" applyNumberFormat="1" applyFont="1" applyFill="1" applyBorder="1" applyAlignment="1" applyProtection="1">
      <alignment horizontal="right" vertical="center" shrinkToFit="1"/>
      <protection locked="0"/>
    </xf>
    <xf numFmtId="3" fontId="10" fillId="0" borderId="38" xfId="1" applyNumberFormat="1" applyFont="1" applyBorder="1" applyAlignment="1" applyProtection="1">
      <alignment horizontal="right" vertical="center" shrinkToFit="1"/>
      <protection locked="0"/>
    </xf>
    <xf numFmtId="3" fontId="10" fillId="3" borderId="38" xfId="1" applyNumberFormat="1" applyFont="1" applyFill="1" applyBorder="1" applyAlignment="1" applyProtection="1">
      <alignment horizontal="right" vertical="center" shrinkToFit="1"/>
      <protection locked="0"/>
    </xf>
    <xf numFmtId="3" fontId="10" fillId="3" borderId="36" xfId="1" applyNumberFormat="1" applyFont="1" applyFill="1" applyBorder="1" applyAlignment="1" applyProtection="1">
      <alignment horizontal="right" vertical="center" shrinkToFit="1"/>
      <protection locked="0"/>
    </xf>
    <xf numFmtId="3" fontId="10" fillId="3" borderId="65" xfId="1" applyNumberFormat="1" applyFont="1" applyFill="1" applyBorder="1" applyAlignment="1" applyProtection="1">
      <alignment horizontal="center" vertical="center" shrinkToFit="1"/>
      <protection locked="0"/>
    </xf>
    <xf numFmtId="3" fontId="10" fillId="3" borderId="0" xfId="1" applyNumberFormat="1" applyFont="1" applyFill="1" applyAlignment="1" applyProtection="1">
      <alignment horizontal="center" vertical="center" shrinkToFit="1"/>
      <protection locked="0"/>
    </xf>
    <xf numFmtId="3" fontId="10" fillId="3" borderId="0" xfId="1" applyNumberFormat="1" applyFont="1" applyFill="1" applyAlignment="1" applyProtection="1">
      <alignment horizontal="right" vertical="center" shrinkToFit="1"/>
      <protection locked="0"/>
    </xf>
    <xf numFmtId="3" fontId="10" fillId="4" borderId="22" xfId="1" applyNumberFormat="1" applyFont="1" applyFill="1" applyBorder="1" applyAlignment="1" applyProtection="1">
      <alignment horizontal="center" vertical="center" shrinkToFit="1"/>
      <protection locked="0"/>
    </xf>
    <xf numFmtId="3" fontId="11" fillId="0" borderId="0" xfId="1" applyNumberFormat="1" applyFont="1" applyAlignment="1">
      <alignment vertical="center" shrinkToFit="1"/>
    </xf>
    <xf numFmtId="3" fontId="10" fillId="3" borderId="0" xfId="1" applyNumberFormat="1" applyFont="1" applyFill="1" applyAlignment="1" applyProtection="1">
      <alignment vertical="center" shrinkToFit="1"/>
      <protection locked="0"/>
    </xf>
    <xf numFmtId="3" fontId="37" fillId="8" borderId="0" xfId="1" applyNumberFormat="1" applyFont="1" applyFill="1" applyAlignment="1">
      <alignment horizontal="right" vertical="center" shrinkToFit="1"/>
    </xf>
    <xf numFmtId="3" fontId="37" fillId="7" borderId="0" xfId="2" applyNumberFormat="1" applyFont="1" applyFill="1" applyAlignment="1">
      <alignment horizontal="center" vertical="center" shrinkToFit="1"/>
    </xf>
    <xf numFmtId="3" fontId="37" fillId="6" borderId="0" xfId="2" applyNumberFormat="1" applyFont="1" applyFill="1" applyAlignment="1">
      <alignment horizontal="center" vertical="center" shrinkToFit="1"/>
    </xf>
    <xf numFmtId="3" fontId="49" fillId="7" borderId="0" xfId="2" applyNumberFormat="1" applyFont="1" applyFill="1" applyAlignment="1">
      <alignment horizontal="center" vertical="top" shrinkToFit="1"/>
    </xf>
    <xf numFmtId="3" fontId="41" fillId="7" borderId="0" xfId="2" applyNumberFormat="1" applyFont="1" applyFill="1" applyAlignment="1">
      <alignment horizontal="center" vertical="center" shrinkToFit="1"/>
    </xf>
    <xf numFmtId="3" fontId="14" fillId="6" borderId="0" xfId="2" applyNumberFormat="1" applyFont="1" applyFill="1" applyAlignment="1">
      <alignment horizontal="center" vertical="center" shrinkToFit="1"/>
    </xf>
    <xf numFmtId="3" fontId="23" fillId="6" borderId="0" xfId="2" applyNumberFormat="1" applyFont="1" applyFill="1" applyAlignment="1" applyProtection="1">
      <alignment vertical="center" shrinkToFit="1"/>
      <protection locked="0"/>
    </xf>
    <xf numFmtId="3" fontId="14" fillId="7" borderId="0" xfId="2" applyNumberFormat="1" applyFont="1" applyFill="1" applyAlignment="1">
      <alignment horizontal="center" vertical="center" shrinkToFit="1"/>
    </xf>
    <xf numFmtId="3" fontId="10" fillId="6" borderId="16" xfId="4" applyNumberFormat="1" applyFont="1" applyFill="1" applyBorder="1" applyAlignment="1">
      <alignment horizontal="center" vertical="center" shrinkToFit="1"/>
    </xf>
    <xf numFmtId="3" fontId="10" fillId="6" borderId="12" xfId="4" applyNumberFormat="1" applyFont="1" applyFill="1" applyBorder="1" applyAlignment="1">
      <alignment horizontal="center" vertical="center" shrinkToFit="1"/>
    </xf>
    <xf numFmtId="3" fontId="10" fillId="6" borderId="7" xfId="4" applyNumberFormat="1" applyFont="1" applyFill="1" applyBorder="1" applyAlignment="1">
      <alignment horizontal="right" vertical="center" shrinkToFit="1"/>
    </xf>
    <xf numFmtId="3" fontId="10" fillId="6" borderId="7" xfId="4" applyNumberFormat="1" applyFont="1" applyFill="1" applyBorder="1" applyAlignment="1">
      <alignment horizontal="left" vertical="center" shrinkToFit="1"/>
    </xf>
    <xf numFmtId="3" fontId="10" fillId="6" borderId="7" xfId="4" applyNumberFormat="1" applyFont="1" applyFill="1" applyBorder="1" applyAlignment="1">
      <alignment horizontal="center" vertical="center" shrinkToFit="1"/>
    </xf>
    <xf numFmtId="3" fontId="10" fillId="6" borderId="13" xfId="4" applyNumberFormat="1" applyFont="1" applyFill="1" applyBorder="1" applyAlignment="1">
      <alignment horizontal="center" vertical="center" shrinkToFit="1"/>
    </xf>
    <xf numFmtId="3" fontId="10" fillId="6" borderId="56" xfId="4" applyNumberFormat="1" applyFont="1" applyFill="1" applyBorder="1" applyAlignment="1">
      <alignment horizontal="right" vertical="center" shrinkToFit="1"/>
    </xf>
    <xf numFmtId="3" fontId="10" fillId="6" borderId="0" xfId="4" applyNumberFormat="1" applyFont="1" applyFill="1" applyAlignment="1">
      <alignment horizontal="right" vertical="center" shrinkToFit="1"/>
    </xf>
    <xf numFmtId="3" fontId="1" fillId="6" borderId="0" xfId="0" applyNumberFormat="1" applyFont="1" applyFill="1" applyAlignment="1">
      <alignment horizontal="left" vertical="center" shrinkToFit="1"/>
    </xf>
    <xf numFmtId="3" fontId="1" fillId="6" borderId="0" xfId="0" applyNumberFormat="1" applyFont="1" applyFill="1" applyAlignment="1">
      <alignment vertical="center" shrinkToFit="1"/>
    </xf>
    <xf numFmtId="3" fontId="1" fillId="8" borderId="0" xfId="0" applyNumberFormat="1" applyFont="1" applyFill="1" applyAlignment="1">
      <alignment vertical="center" shrinkToFit="1"/>
    </xf>
    <xf numFmtId="3" fontId="1" fillId="6" borderId="0" xfId="0" applyNumberFormat="1" applyFont="1" applyFill="1" applyAlignment="1">
      <alignment horizontal="right" vertical="center" shrinkToFit="1"/>
    </xf>
    <xf numFmtId="3" fontId="1" fillId="6" borderId="0" xfId="0" applyNumberFormat="1" applyFont="1" applyFill="1" applyAlignment="1">
      <alignment horizontal="center" vertical="center" shrinkToFit="1"/>
    </xf>
    <xf numFmtId="3" fontId="1" fillId="6" borderId="39" xfId="0" applyNumberFormat="1" applyFont="1" applyFill="1" applyBorder="1" applyAlignment="1">
      <alignment vertical="center" shrinkToFit="1"/>
    </xf>
    <xf numFmtId="3" fontId="1" fillId="6" borderId="50" xfId="0" applyNumberFormat="1" applyFont="1" applyFill="1" applyBorder="1" applyAlignment="1">
      <alignment vertical="center" shrinkToFit="1"/>
    </xf>
    <xf numFmtId="3" fontId="1" fillId="6" borderId="42" xfId="0" applyNumberFormat="1" applyFont="1" applyFill="1" applyBorder="1" applyAlignment="1">
      <alignment horizontal="center" vertical="center" shrinkToFit="1"/>
    </xf>
    <xf numFmtId="3" fontId="1" fillId="6" borderId="31" xfId="0" applyNumberFormat="1" applyFont="1" applyFill="1" applyBorder="1" applyAlignment="1">
      <alignment horizontal="center" vertical="center" shrinkToFit="1"/>
    </xf>
    <xf numFmtId="3" fontId="1" fillId="6" borderId="33" xfId="0" applyNumberFormat="1" applyFont="1" applyFill="1" applyBorder="1" applyAlignment="1">
      <alignment horizontal="center" vertical="center" shrinkToFit="1"/>
    </xf>
    <xf numFmtId="3" fontId="1" fillId="6" borderId="51" xfId="0" applyNumberFormat="1" applyFont="1" applyFill="1" applyBorder="1" applyAlignment="1">
      <alignment horizontal="center" vertical="center" shrinkToFit="1"/>
    </xf>
    <xf numFmtId="3" fontId="1" fillId="6" borderId="43" xfId="0" applyNumberFormat="1" applyFont="1" applyFill="1" applyBorder="1" applyAlignment="1">
      <alignment horizontal="center" vertical="center" shrinkToFit="1"/>
    </xf>
    <xf numFmtId="3" fontId="1" fillId="6" borderId="52" xfId="0" applyNumberFormat="1" applyFont="1" applyFill="1" applyBorder="1" applyAlignment="1">
      <alignment horizontal="right" vertical="center" shrinkToFit="1"/>
    </xf>
    <xf numFmtId="3" fontId="1" fillId="6" borderId="24" xfId="0" applyNumberFormat="1" applyFont="1" applyFill="1" applyBorder="1" applyAlignment="1">
      <alignment horizontal="right" vertical="center" shrinkToFit="1"/>
    </xf>
    <xf numFmtId="3" fontId="1" fillId="6" borderId="24" xfId="0" applyNumberFormat="1" applyFont="1" applyFill="1" applyBorder="1" applyAlignment="1">
      <alignment horizontal="left" vertical="center" shrinkToFit="1"/>
    </xf>
    <xf numFmtId="3" fontId="1" fillId="6" borderId="25" xfId="0" applyNumberFormat="1" applyFont="1" applyFill="1" applyBorder="1" applyAlignment="1">
      <alignment horizontal="center" vertical="center" shrinkToFit="1"/>
    </xf>
    <xf numFmtId="3" fontId="1" fillId="6" borderId="31" xfId="0" applyNumberFormat="1" applyFont="1" applyFill="1" applyBorder="1" applyAlignment="1">
      <alignment vertical="center" shrinkToFit="1"/>
    </xf>
    <xf numFmtId="3" fontId="5" fillId="6" borderId="0" xfId="0" applyNumberFormat="1" applyFont="1" applyFill="1" applyAlignment="1">
      <alignment vertical="center" shrinkToFit="1"/>
    </xf>
    <xf numFmtId="3" fontId="5" fillId="6" borderId="0" xfId="0" applyNumberFormat="1" applyFont="1" applyFill="1" applyAlignment="1">
      <alignment horizontal="right" vertical="center" shrinkToFit="1"/>
    </xf>
    <xf numFmtId="3" fontId="5" fillId="6" borderId="0" xfId="0" applyNumberFormat="1" applyFont="1" applyFill="1" applyAlignment="1">
      <alignment horizontal="left" vertical="center" shrinkToFit="1"/>
    </xf>
    <xf numFmtId="3" fontId="5" fillId="8" borderId="0" xfId="0" applyNumberFormat="1" applyFont="1" applyFill="1" applyAlignment="1">
      <alignment vertical="center" shrinkToFit="1"/>
    </xf>
    <xf numFmtId="3" fontId="52" fillId="6" borderId="0" xfId="1" applyNumberFormat="1" applyFont="1" applyFill="1" applyAlignment="1">
      <alignment horizontal="center" vertical="center" shrinkToFit="1"/>
    </xf>
    <xf numFmtId="3" fontId="55" fillId="6" borderId="0" xfId="1" applyNumberFormat="1" applyFont="1" applyFill="1" applyAlignment="1">
      <alignment horizontal="right" vertical="center" shrinkToFit="1"/>
    </xf>
    <xf numFmtId="3" fontId="55" fillId="6" borderId="0" xfId="1" applyNumberFormat="1" applyFont="1" applyFill="1" applyAlignment="1">
      <alignment vertical="center" shrinkToFit="1"/>
    </xf>
    <xf numFmtId="3" fontId="55" fillId="6" borderId="0" xfId="1" applyNumberFormat="1" applyFont="1" applyFill="1" applyAlignment="1">
      <alignment horizontal="center" vertical="center" shrinkToFit="1"/>
    </xf>
    <xf numFmtId="3" fontId="58" fillId="8" borderId="0" xfId="1" applyNumberFormat="1" applyFont="1" applyFill="1" applyAlignment="1">
      <alignment horizontal="left" vertical="center"/>
    </xf>
    <xf numFmtId="3" fontId="59" fillId="5" borderId="0" xfId="5" applyNumberFormat="1" applyFont="1" applyFill="1" applyBorder="1" applyAlignment="1" applyProtection="1">
      <alignment vertical="center" shrinkToFit="1"/>
    </xf>
    <xf numFmtId="3" fontId="60" fillId="5" borderId="0" xfId="1" applyNumberFormat="1" applyFont="1" applyFill="1" applyAlignment="1">
      <alignment vertical="center" shrinkToFit="1"/>
    </xf>
    <xf numFmtId="3" fontId="13" fillId="13" borderId="0" xfId="0" applyNumberFormat="1" applyFont="1" applyFill="1" applyAlignment="1">
      <alignment horizontal="center" vertical="center" shrinkToFit="1"/>
    </xf>
    <xf numFmtId="3" fontId="13" fillId="13" borderId="0" xfId="0" applyNumberFormat="1" applyFont="1" applyFill="1" applyAlignment="1">
      <alignment horizontal="right" vertical="center" shrinkToFit="1"/>
    </xf>
    <xf numFmtId="3" fontId="13" fillId="13" borderId="0" xfId="0" applyNumberFormat="1" applyFont="1" applyFill="1" applyAlignment="1">
      <alignment horizontal="left" vertical="center" shrinkToFit="1"/>
    </xf>
    <xf numFmtId="3" fontId="11" fillId="13" borderId="0" xfId="0" applyNumberFormat="1" applyFont="1" applyFill="1" applyAlignment="1">
      <alignment horizontal="center" vertical="center" shrinkToFit="1"/>
    </xf>
    <xf numFmtId="3" fontId="15" fillId="13" borderId="0" xfId="1" applyNumberFormat="1" applyFont="1" applyFill="1" applyAlignment="1">
      <alignment horizontal="center" vertical="center" shrinkToFit="1"/>
    </xf>
    <xf numFmtId="49" fontId="13" fillId="13" borderId="0" xfId="0" applyNumberFormat="1" applyFont="1" applyFill="1" applyAlignment="1">
      <alignment horizontal="left" vertical="center" shrinkToFit="1"/>
    </xf>
    <xf numFmtId="3" fontId="14" fillId="13" borderId="0" xfId="1" applyNumberFormat="1" applyFont="1" applyFill="1" applyAlignment="1">
      <alignment horizontal="right" vertical="center" shrinkToFit="1"/>
    </xf>
    <xf numFmtId="3" fontId="15" fillId="13" borderId="0" xfId="1" quotePrefix="1" applyNumberFormat="1" applyFont="1" applyFill="1" applyAlignment="1">
      <alignment horizontal="center" vertical="center" shrinkToFit="1"/>
    </xf>
    <xf numFmtId="49" fontId="15" fillId="13" borderId="0" xfId="1" applyNumberFormat="1" applyFont="1" applyFill="1" applyAlignment="1">
      <alignment horizontal="center" vertical="center" shrinkToFit="1"/>
    </xf>
    <xf numFmtId="3" fontId="13" fillId="13" borderId="0" xfId="0" applyNumberFormat="1" applyFont="1" applyFill="1" applyAlignment="1">
      <alignment vertical="center" shrinkToFit="1"/>
    </xf>
    <xf numFmtId="3" fontId="15" fillId="13" borderId="0" xfId="1" applyNumberFormat="1" applyFont="1" applyFill="1" applyAlignment="1">
      <alignment horizontal="right" vertical="center" shrinkToFit="1"/>
    </xf>
    <xf numFmtId="3" fontId="39" fillId="13" borderId="0" xfId="0" applyNumberFormat="1" applyFont="1" applyFill="1" applyAlignment="1">
      <alignment horizontal="right" vertical="center" shrinkToFit="1"/>
    </xf>
    <xf numFmtId="3" fontId="62" fillId="8" borderId="0" xfId="0" applyNumberFormat="1" applyFont="1" applyFill="1" applyAlignment="1">
      <alignment vertical="center" shrinkToFit="1"/>
    </xf>
    <xf numFmtId="3" fontId="56" fillId="8" borderId="0" xfId="1" applyNumberFormat="1" applyFont="1" applyFill="1" applyAlignment="1">
      <alignment vertical="center" shrinkToFit="1"/>
    </xf>
    <xf numFmtId="3" fontId="53" fillId="8" borderId="0" xfId="1" applyNumberFormat="1" applyFont="1" applyFill="1" applyAlignment="1">
      <alignment vertical="center" shrinkToFit="1"/>
    </xf>
    <xf numFmtId="3" fontId="30" fillId="8" borderId="0" xfId="1" applyNumberFormat="1" applyFont="1" applyFill="1" applyAlignment="1">
      <alignment horizontal="right" vertical="center" shrinkToFit="1"/>
    </xf>
    <xf numFmtId="3" fontId="30" fillId="8" borderId="0" xfId="1" applyNumberFormat="1" applyFont="1" applyFill="1" applyAlignment="1">
      <alignment horizontal="left" vertical="center" shrinkToFit="1"/>
    </xf>
    <xf numFmtId="3" fontId="30" fillId="8" borderId="0" xfId="1" applyNumberFormat="1" applyFont="1" applyFill="1" applyAlignment="1">
      <alignment horizontal="center" vertical="center" shrinkToFit="1"/>
    </xf>
    <xf numFmtId="3" fontId="11" fillId="8" borderId="0" xfId="1" applyNumberFormat="1" applyFont="1" applyFill="1" applyAlignment="1">
      <alignment vertical="center" shrinkToFit="1"/>
    </xf>
    <xf numFmtId="3" fontId="11" fillId="8" borderId="0" xfId="1" applyNumberFormat="1" applyFont="1" applyFill="1" applyAlignment="1">
      <alignment horizontal="center" vertical="center" shrinkToFit="1"/>
    </xf>
    <xf numFmtId="3" fontId="53" fillId="6" borderId="0" xfId="1" applyNumberFormat="1" applyFont="1" applyFill="1" applyAlignment="1">
      <alignment horizontal="center" vertical="center" shrinkToFit="1"/>
    </xf>
    <xf numFmtId="3" fontId="33" fillId="9" borderId="0" xfId="1" applyNumberFormat="1" applyFont="1" applyFill="1" applyAlignment="1">
      <alignment horizontal="center" vertical="center" shrinkToFit="1"/>
    </xf>
    <xf numFmtId="49" fontId="11" fillId="6" borderId="66" xfId="1" applyNumberFormat="1" applyFont="1" applyFill="1" applyBorder="1" applyAlignment="1" applyProtection="1">
      <alignment horizontal="left" vertical="center" shrinkToFit="1"/>
      <protection locked="0"/>
    </xf>
    <xf numFmtId="49" fontId="11" fillId="6" borderId="9" xfId="1" applyNumberFormat="1" applyFont="1" applyFill="1" applyBorder="1" applyAlignment="1" applyProtection="1">
      <alignment horizontal="left" vertical="center" shrinkToFit="1"/>
      <protection locked="0"/>
    </xf>
    <xf numFmtId="49" fontId="11" fillId="6" borderId="67" xfId="1" applyNumberFormat="1" applyFont="1" applyFill="1" applyBorder="1" applyAlignment="1" applyProtection="1">
      <alignment horizontal="left" vertical="center" shrinkToFit="1"/>
      <protection locked="0"/>
    </xf>
    <xf numFmtId="3" fontId="11" fillId="6" borderId="2" xfId="1" applyNumberFormat="1" applyFont="1" applyFill="1" applyBorder="1" applyAlignment="1" applyProtection="1">
      <alignment horizontal="left" vertical="center" shrinkToFit="1"/>
      <protection locked="0"/>
    </xf>
    <xf numFmtId="3" fontId="11" fillId="6" borderId="3" xfId="1" applyNumberFormat="1" applyFont="1" applyFill="1" applyBorder="1" applyAlignment="1" applyProtection="1">
      <alignment horizontal="left" vertical="center" shrinkToFit="1"/>
      <protection locked="0"/>
    </xf>
    <xf numFmtId="3" fontId="11" fillId="6" borderId="4" xfId="1" applyNumberFormat="1" applyFont="1" applyFill="1" applyBorder="1" applyAlignment="1" applyProtection="1">
      <alignment horizontal="left" vertical="center" shrinkToFit="1"/>
      <protection locked="0"/>
    </xf>
    <xf numFmtId="3" fontId="11" fillId="6" borderId="66" xfId="1" applyNumberFormat="1" applyFont="1" applyFill="1" applyBorder="1" applyAlignment="1" applyProtection="1">
      <alignment horizontal="left" vertical="center" shrinkToFit="1"/>
      <protection locked="0"/>
    </xf>
    <xf numFmtId="3" fontId="11" fillId="6" borderId="9" xfId="1" applyNumberFormat="1" applyFont="1" applyFill="1" applyBorder="1" applyAlignment="1" applyProtection="1">
      <alignment horizontal="left" vertical="center" shrinkToFit="1"/>
      <protection locked="0"/>
    </xf>
    <xf numFmtId="3" fontId="11" fillId="6" borderId="67" xfId="1" applyNumberFormat="1" applyFont="1" applyFill="1" applyBorder="1" applyAlignment="1" applyProtection="1">
      <alignment horizontal="left" vertical="center" shrinkToFit="1"/>
      <protection locked="0"/>
    </xf>
    <xf numFmtId="3" fontId="56" fillId="8" borderId="0" xfId="1" applyNumberFormat="1" applyFont="1" applyFill="1" applyAlignment="1">
      <alignment horizontal="center" vertical="center" shrinkToFit="1"/>
    </xf>
    <xf numFmtId="3" fontId="35" fillId="8" borderId="0" xfId="1" applyNumberFormat="1" applyFont="1" applyFill="1" applyAlignment="1">
      <alignment horizontal="center" shrinkToFit="1"/>
    </xf>
    <xf numFmtId="3" fontId="57" fillId="8" borderId="0" xfId="1" applyNumberFormat="1" applyFont="1" applyFill="1" applyAlignment="1">
      <alignment horizontal="left" vertical="center" shrinkToFit="1"/>
    </xf>
    <xf numFmtId="3" fontId="11" fillId="8" borderId="0" xfId="1" applyNumberFormat="1" applyFont="1" applyFill="1" applyAlignment="1">
      <alignment horizontal="right" shrinkToFit="1"/>
    </xf>
    <xf numFmtId="49" fontId="11" fillId="3" borderId="2" xfId="1" applyNumberFormat="1" applyFont="1" applyFill="1" applyBorder="1" applyAlignment="1" applyProtection="1">
      <alignment horizontal="center" vertical="center" shrinkToFit="1"/>
      <protection locked="0"/>
    </xf>
    <xf numFmtId="49" fontId="11" fillId="3" borderId="3" xfId="1" applyNumberFormat="1" applyFont="1" applyFill="1" applyBorder="1" applyAlignment="1" applyProtection="1">
      <alignment horizontal="center" vertical="center" shrinkToFit="1"/>
      <protection locked="0"/>
    </xf>
    <xf numFmtId="49" fontId="11" fillId="3" borderId="4" xfId="1" applyNumberFormat="1" applyFont="1" applyFill="1" applyBorder="1" applyAlignment="1" applyProtection="1">
      <alignment horizontal="center" vertical="center" shrinkToFit="1"/>
      <protection locked="0"/>
    </xf>
    <xf numFmtId="3" fontId="11" fillId="5" borderId="0" xfId="1" applyNumberFormat="1" applyFont="1" applyFill="1" applyAlignment="1">
      <alignment vertical="center" shrinkToFit="1"/>
    </xf>
    <xf numFmtId="3" fontId="56" fillId="8" borderId="0" xfId="1" applyNumberFormat="1" applyFont="1" applyFill="1" applyAlignment="1">
      <alignment vertical="center" shrinkToFit="1"/>
    </xf>
    <xf numFmtId="3" fontId="35" fillId="2" borderId="0" xfId="1" applyNumberFormat="1" applyFont="1" applyFill="1" applyAlignment="1">
      <alignment horizontal="left" vertical="top" wrapText="1" shrinkToFit="1"/>
    </xf>
    <xf numFmtId="3" fontId="35" fillId="2" borderId="0" xfId="1" applyNumberFormat="1" applyFont="1" applyFill="1" applyAlignment="1">
      <alignment horizontal="left" vertical="top" shrinkToFit="1"/>
    </xf>
    <xf numFmtId="3" fontId="61" fillId="8" borderId="0" xfId="1" applyNumberFormat="1" applyFont="1" applyFill="1" applyAlignment="1">
      <alignment horizontal="center" vertical="center" shrinkToFit="1"/>
    </xf>
    <xf numFmtId="3" fontId="10" fillId="0" borderId="2" xfId="1" applyNumberFormat="1" applyFont="1" applyBorder="1" applyAlignment="1" applyProtection="1">
      <alignment horizontal="left" vertical="center" shrinkToFit="1"/>
      <protection locked="0"/>
    </xf>
    <xf numFmtId="3" fontId="10" fillId="0" borderId="3" xfId="1" applyNumberFormat="1" applyFont="1" applyBorder="1" applyAlignment="1" applyProtection="1">
      <alignment horizontal="left" vertical="center" shrinkToFit="1"/>
      <protection locked="0"/>
    </xf>
    <xf numFmtId="3" fontId="10" fillId="0" borderId="4" xfId="1" applyNumberFormat="1" applyFont="1" applyBorder="1" applyAlignment="1" applyProtection="1">
      <alignment horizontal="left" vertical="center" shrinkToFit="1"/>
      <protection locked="0"/>
    </xf>
    <xf numFmtId="3" fontId="11" fillId="5" borderId="0" xfId="1" applyNumberFormat="1" applyFont="1" applyFill="1" applyAlignment="1">
      <alignment horizontal="center" vertical="center" shrinkToFit="1"/>
    </xf>
    <xf numFmtId="3" fontId="11" fillId="5" borderId="50" xfId="1" applyNumberFormat="1" applyFont="1" applyFill="1" applyBorder="1" applyAlignment="1">
      <alignment horizontal="center" vertical="center" shrinkToFit="1"/>
    </xf>
    <xf numFmtId="3" fontId="38" fillId="5" borderId="7" xfId="1" applyNumberFormat="1" applyFont="1" applyFill="1" applyBorder="1" applyAlignment="1">
      <alignment vertical="center" wrapText="1" shrinkToFit="1"/>
    </xf>
    <xf numFmtId="3" fontId="38" fillId="5" borderId="7" xfId="1" applyNumberFormat="1" applyFont="1" applyFill="1" applyBorder="1" applyAlignment="1">
      <alignment vertical="center" shrinkToFit="1"/>
    </xf>
    <xf numFmtId="3" fontId="11" fillId="8" borderId="6" xfId="1" applyNumberFormat="1" applyFont="1" applyFill="1" applyBorder="1" applyAlignment="1">
      <alignment horizontal="center" vertical="center" shrinkToFit="1"/>
    </xf>
    <xf numFmtId="3" fontId="11" fillId="5" borderId="20" xfId="1" applyNumberFormat="1" applyFont="1" applyFill="1" applyBorder="1" applyAlignment="1">
      <alignment horizontal="center" vertical="center" shrinkToFit="1"/>
    </xf>
    <xf numFmtId="3" fontId="11" fillId="11" borderId="20" xfId="1" applyNumberFormat="1" applyFont="1" applyFill="1" applyBorder="1" applyAlignment="1" applyProtection="1">
      <alignment vertical="center" shrinkToFit="1"/>
      <protection locked="0"/>
    </xf>
    <xf numFmtId="3" fontId="11" fillId="5" borderId="11" xfId="1" applyNumberFormat="1" applyFont="1" applyFill="1" applyBorder="1" applyAlignment="1">
      <alignment horizontal="center" vertical="center" shrinkToFit="1"/>
    </xf>
    <xf numFmtId="3" fontId="11" fillId="5" borderId="21" xfId="1" applyNumberFormat="1" applyFont="1" applyFill="1" applyBorder="1" applyAlignment="1">
      <alignment horizontal="center" vertical="center" shrinkToFit="1"/>
    </xf>
    <xf numFmtId="3" fontId="11" fillId="5" borderId="83" xfId="1" applyNumberFormat="1" applyFont="1" applyFill="1" applyBorder="1" applyAlignment="1">
      <alignment horizontal="center" vertical="center" shrinkToFit="1"/>
    </xf>
    <xf numFmtId="3" fontId="28" fillId="10" borderId="39" xfId="1" applyNumberFormat="1" applyFont="1" applyFill="1" applyBorder="1" applyAlignment="1">
      <alignment horizontal="center" vertical="center" shrinkToFit="1"/>
    </xf>
    <xf numFmtId="49" fontId="11" fillId="6" borderId="2" xfId="1" applyNumberFormat="1" applyFont="1" applyFill="1" applyBorder="1" applyAlignment="1" applyProtection="1">
      <alignment horizontal="left" vertical="center" shrinkToFit="1"/>
      <protection locked="0"/>
    </xf>
    <xf numFmtId="49" fontId="11" fillId="6" borderId="3" xfId="1" applyNumberFormat="1" applyFont="1" applyFill="1" applyBorder="1" applyAlignment="1" applyProtection="1">
      <alignment horizontal="left" vertical="center" shrinkToFit="1"/>
      <protection locked="0"/>
    </xf>
    <xf numFmtId="49" fontId="11" fillId="6" borderId="4" xfId="1" applyNumberFormat="1" applyFont="1" applyFill="1" applyBorder="1" applyAlignment="1" applyProtection="1">
      <alignment horizontal="left" vertical="center" shrinkToFit="1"/>
      <protection locked="0"/>
    </xf>
    <xf numFmtId="49" fontId="11" fillId="6" borderId="2" xfId="1" applyNumberFormat="1" applyFont="1" applyFill="1" applyBorder="1" applyAlignment="1" applyProtection="1">
      <alignment horizontal="center" vertical="center" shrinkToFit="1"/>
      <protection locked="0"/>
    </xf>
    <xf numFmtId="49" fontId="11" fillId="6" borderId="3" xfId="1" applyNumberFormat="1" applyFont="1" applyFill="1" applyBorder="1" applyAlignment="1" applyProtection="1">
      <alignment horizontal="center" vertical="center" shrinkToFit="1"/>
      <protection locked="0"/>
    </xf>
    <xf numFmtId="49" fontId="11" fillId="6" borderId="4" xfId="1" applyNumberFormat="1" applyFont="1" applyFill="1" applyBorder="1" applyAlignment="1" applyProtection="1">
      <alignment horizontal="center" vertical="center" shrinkToFit="1"/>
      <protection locked="0"/>
    </xf>
    <xf numFmtId="3" fontId="11" fillId="6" borderId="42" xfId="1" applyNumberFormat="1" applyFont="1" applyFill="1" applyBorder="1" applyAlignment="1" applyProtection="1">
      <alignment vertical="center" shrinkToFit="1"/>
      <protection locked="0"/>
    </xf>
    <xf numFmtId="3" fontId="11" fillId="6" borderId="31" xfId="1" applyNumberFormat="1" applyFont="1" applyFill="1" applyBorder="1" applyAlignment="1" applyProtection="1">
      <alignment vertical="center" shrinkToFit="1"/>
      <protection locked="0"/>
    </xf>
    <xf numFmtId="3" fontId="11" fillId="6" borderId="33" xfId="1" applyNumberFormat="1" applyFont="1" applyFill="1" applyBorder="1" applyAlignment="1" applyProtection="1">
      <alignment vertical="center" shrinkToFit="1"/>
      <protection locked="0"/>
    </xf>
    <xf numFmtId="3" fontId="11" fillId="6" borderId="43" xfId="1" applyNumberFormat="1" applyFont="1" applyFill="1" applyBorder="1" applyAlignment="1" applyProtection="1">
      <alignment vertical="center" shrinkToFit="1"/>
      <protection locked="0"/>
    </xf>
    <xf numFmtId="3" fontId="11" fillId="6" borderId="39" xfId="1" applyNumberFormat="1" applyFont="1" applyFill="1" applyBorder="1" applyAlignment="1" applyProtection="1">
      <alignment vertical="center" shrinkToFit="1"/>
      <protection locked="0"/>
    </xf>
    <xf numFmtId="3" fontId="11" fillId="6" borderId="40" xfId="1" applyNumberFormat="1" applyFont="1" applyFill="1" applyBorder="1" applyAlignment="1" applyProtection="1">
      <alignment vertical="center" shrinkToFit="1"/>
      <protection locked="0"/>
    </xf>
    <xf numFmtId="3" fontId="63" fillId="0" borderId="2" xfId="6" applyNumberFormat="1" applyFont="1" applyBorder="1" applyAlignment="1" applyProtection="1">
      <alignment horizontal="left" vertical="center" wrapText="1" shrinkToFit="1"/>
      <protection locked="0"/>
    </xf>
    <xf numFmtId="3" fontId="63" fillId="0" borderId="3" xfId="6" applyNumberFormat="1" applyFont="1" applyBorder="1" applyAlignment="1" applyProtection="1">
      <alignment horizontal="left" vertical="center" wrapText="1" shrinkToFit="1"/>
      <protection locked="0"/>
    </xf>
    <xf numFmtId="3" fontId="63" fillId="0" borderId="4" xfId="6" applyNumberFormat="1" applyFont="1" applyBorder="1" applyAlignment="1" applyProtection="1">
      <alignment horizontal="left" vertical="center" wrapText="1" shrinkToFit="1"/>
      <protection locked="0"/>
    </xf>
    <xf numFmtId="3" fontId="59" fillId="5" borderId="0" xfId="1" applyNumberFormat="1" applyFont="1" applyFill="1" applyAlignment="1">
      <alignment horizontal="center" vertical="center" shrinkToFit="1"/>
    </xf>
    <xf numFmtId="3" fontId="62" fillId="6" borderId="0" xfId="0" applyNumberFormat="1" applyFont="1" applyFill="1" applyAlignment="1">
      <alignment horizontal="center" vertical="center" wrapText="1" shrinkToFit="1"/>
    </xf>
    <xf numFmtId="3" fontId="13" fillId="5" borderId="0" xfId="0" applyNumberFormat="1" applyFont="1" applyFill="1" applyAlignment="1">
      <alignment horizontal="center" vertical="center" shrinkToFit="1"/>
    </xf>
    <xf numFmtId="3" fontId="40" fillId="5" borderId="0" xfId="0" applyNumberFormat="1" applyFont="1" applyFill="1" applyAlignment="1">
      <alignment horizontal="center" vertical="center" shrinkToFit="1"/>
    </xf>
    <xf numFmtId="49" fontId="11" fillId="13" borderId="0" xfId="0" applyNumberFormat="1" applyFont="1" applyFill="1" applyAlignment="1">
      <alignment horizontal="center" vertical="center" wrapText="1" shrinkToFit="1"/>
    </xf>
    <xf numFmtId="49" fontId="11" fillId="13" borderId="0" xfId="0" applyNumberFormat="1" applyFont="1" applyFill="1" applyAlignment="1">
      <alignment horizontal="center" vertical="center" shrinkToFit="1"/>
    </xf>
    <xf numFmtId="3" fontId="1" fillId="5" borderId="0" xfId="0" applyNumberFormat="1" applyFont="1" applyFill="1" applyAlignment="1">
      <alignment horizontal="center" vertical="center" shrinkToFit="1"/>
    </xf>
    <xf numFmtId="3" fontId="6" fillId="5" borderId="0" xfId="1" applyNumberFormat="1" applyFont="1" applyFill="1" applyAlignment="1">
      <alignment horizontal="right" vertical="center" shrinkToFit="1"/>
    </xf>
    <xf numFmtId="3" fontId="17" fillId="5" borderId="0" xfId="0" applyNumberFormat="1" applyFont="1" applyFill="1" applyAlignment="1">
      <alignment horizontal="center" vertical="center" shrinkToFit="1"/>
    </xf>
    <xf numFmtId="3" fontId="16" fillId="5" borderId="0" xfId="0" applyNumberFormat="1" applyFont="1" applyFill="1" applyAlignment="1">
      <alignment horizontal="right" vertical="center" shrinkToFit="1"/>
    </xf>
    <xf numFmtId="3" fontId="52" fillId="6" borderId="0" xfId="1" applyNumberFormat="1" applyFont="1" applyFill="1" applyAlignment="1">
      <alignment horizontal="center" vertical="center" shrinkToFit="1"/>
    </xf>
    <xf numFmtId="3" fontId="55" fillId="6" borderId="0" xfId="1" applyNumberFormat="1" applyFont="1" applyFill="1" applyAlignment="1">
      <alignment horizontal="center" vertical="center" shrinkToFit="1"/>
    </xf>
    <xf numFmtId="3" fontId="16" fillId="6" borderId="2" xfId="0" applyNumberFormat="1" applyFont="1" applyFill="1" applyBorder="1" applyAlignment="1" applyProtection="1">
      <alignment horizontal="left" vertical="center" shrinkToFit="1"/>
      <protection locked="0"/>
    </xf>
    <xf numFmtId="3" fontId="16" fillId="6" borderId="3" xfId="0" applyNumberFormat="1" applyFont="1" applyFill="1" applyBorder="1" applyAlignment="1" applyProtection="1">
      <alignment horizontal="left" vertical="center" shrinkToFit="1"/>
      <protection locked="0"/>
    </xf>
    <xf numFmtId="3" fontId="16" fillId="6" borderId="4" xfId="0" applyNumberFormat="1" applyFont="1" applyFill="1" applyBorder="1" applyAlignment="1" applyProtection="1">
      <alignment horizontal="left" vertical="center" shrinkToFit="1"/>
      <protection locked="0"/>
    </xf>
    <xf numFmtId="3" fontId="16" fillId="5" borderId="0" xfId="0" applyNumberFormat="1" applyFont="1" applyFill="1" applyAlignment="1">
      <alignment horizontal="center" vertical="center" shrinkToFit="1"/>
    </xf>
    <xf numFmtId="3" fontId="16" fillId="6" borderId="2" xfId="0" applyNumberFormat="1" applyFont="1" applyFill="1" applyBorder="1" applyAlignment="1" applyProtection="1">
      <alignment horizontal="right" vertical="center" shrinkToFit="1"/>
      <protection locked="0"/>
    </xf>
    <xf numFmtId="3" fontId="16" fillId="6" borderId="3" xfId="0" applyNumberFormat="1" applyFont="1" applyFill="1" applyBorder="1" applyAlignment="1" applyProtection="1">
      <alignment horizontal="right" vertical="center" shrinkToFit="1"/>
      <protection locked="0"/>
    </xf>
    <xf numFmtId="3" fontId="16" fillId="6" borderId="4" xfId="0" applyNumberFormat="1" applyFont="1" applyFill="1" applyBorder="1" applyAlignment="1" applyProtection="1">
      <alignment horizontal="right" vertical="center" shrinkToFit="1"/>
      <protection locked="0"/>
    </xf>
    <xf numFmtId="3" fontId="9" fillId="11" borderId="0" xfId="0" applyNumberFormat="1" applyFont="1" applyFill="1" applyAlignment="1">
      <alignment horizontal="right" vertical="center" shrinkToFit="1"/>
    </xf>
    <xf numFmtId="0" fontId="11" fillId="5" borderId="52" xfId="0" applyFont="1" applyFill="1" applyBorder="1" applyAlignment="1">
      <alignment vertical="center" shrinkToFit="1"/>
    </xf>
    <xf numFmtId="0" fontId="11" fillId="5" borderId="24" xfId="0" applyFont="1" applyFill="1" applyBorder="1" applyAlignment="1">
      <alignment vertical="center" shrinkToFit="1"/>
    </xf>
    <xf numFmtId="0" fontId="11" fillId="5" borderId="25" xfId="0" applyFont="1" applyFill="1" applyBorder="1" applyAlignment="1">
      <alignment vertical="center" shrinkToFit="1"/>
    </xf>
    <xf numFmtId="3" fontId="17" fillId="5" borderId="31" xfId="0" applyNumberFormat="1" applyFont="1" applyFill="1" applyBorder="1" applyAlignment="1">
      <alignment vertical="center" wrapText="1" shrinkToFit="1"/>
    </xf>
    <xf numFmtId="3" fontId="17" fillId="5" borderId="31" xfId="0" applyNumberFormat="1" applyFont="1" applyFill="1" applyBorder="1" applyAlignment="1">
      <alignment vertical="center" shrinkToFit="1"/>
    </xf>
    <xf numFmtId="3" fontId="1" fillId="5" borderId="6" xfId="0" applyNumberFormat="1" applyFont="1" applyFill="1" applyBorder="1" applyAlignment="1">
      <alignment horizontal="center" vertical="center" shrinkToFit="1"/>
    </xf>
    <xf numFmtId="0" fontId="11" fillId="5" borderId="42" xfId="0" applyFont="1" applyFill="1" applyBorder="1" applyAlignment="1">
      <alignment vertical="center" shrinkToFit="1"/>
    </xf>
    <xf numFmtId="0" fontId="11" fillId="5" borderId="31" xfId="0" applyFont="1" applyFill="1" applyBorder="1" applyAlignment="1">
      <alignment vertical="center" shrinkToFit="1"/>
    </xf>
    <xf numFmtId="0" fontId="11" fillId="5" borderId="33" xfId="0" applyFont="1" applyFill="1" applyBorder="1" applyAlignment="1">
      <alignment vertical="center" shrinkToFit="1"/>
    </xf>
    <xf numFmtId="0" fontId="11" fillId="5" borderId="49" xfId="0" applyFont="1" applyFill="1" applyBorder="1" applyAlignment="1">
      <alignment vertical="center" shrinkToFit="1"/>
    </xf>
    <xf numFmtId="0" fontId="11" fillId="5" borderId="0" xfId="0" applyFont="1" applyFill="1" applyAlignment="1">
      <alignment vertical="center" shrinkToFit="1"/>
    </xf>
    <xf numFmtId="0" fontId="11" fillId="5" borderId="50" xfId="0" applyFont="1" applyFill="1" applyBorder="1" applyAlignment="1">
      <alignment vertical="center" shrinkToFit="1"/>
    </xf>
    <xf numFmtId="0" fontId="11" fillId="5" borderId="55" xfId="0" applyFont="1" applyFill="1" applyBorder="1" applyAlignment="1">
      <alignment vertical="center" shrinkToFit="1"/>
    </xf>
    <xf numFmtId="0" fontId="11" fillId="5" borderId="6" xfId="0" applyFont="1" applyFill="1" applyBorder="1" applyAlignment="1">
      <alignment vertical="center" shrinkToFit="1"/>
    </xf>
    <xf numFmtId="0" fontId="11" fillId="5" borderId="48" xfId="0" applyFont="1" applyFill="1" applyBorder="1" applyAlignment="1">
      <alignment vertical="center" shrinkToFit="1"/>
    </xf>
    <xf numFmtId="0" fontId="38" fillId="5" borderId="2" xfId="0" applyFont="1" applyFill="1" applyBorder="1" applyAlignment="1">
      <alignment vertical="center" shrinkToFit="1"/>
    </xf>
    <xf numFmtId="0" fontId="38" fillId="5" borderId="3" xfId="0" applyFont="1" applyFill="1" applyBorder="1" applyAlignment="1">
      <alignment vertical="center" shrinkToFit="1"/>
    </xf>
    <xf numFmtId="0" fontId="38" fillId="5" borderId="4" xfId="0" applyFont="1" applyFill="1" applyBorder="1" applyAlignment="1">
      <alignment vertical="center" shrinkToFit="1"/>
    </xf>
    <xf numFmtId="3" fontId="1" fillId="5" borderId="0" xfId="0" applyNumberFormat="1" applyFont="1" applyFill="1" applyAlignment="1">
      <alignment horizontal="right" vertical="center" shrinkToFit="1"/>
    </xf>
    <xf numFmtId="49" fontId="1" fillId="6" borderId="2" xfId="0" applyNumberFormat="1" applyFont="1" applyFill="1" applyBorder="1" applyAlignment="1" applyProtection="1">
      <alignment horizontal="left" vertical="center" shrinkToFit="1"/>
      <protection locked="0"/>
    </xf>
    <xf numFmtId="49" fontId="1" fillId="6" borderId="3" xfId="0" applyNumberFormat="1" applyFont="1" applyFill="1" applyBorder="1" applyAlignment="1" applyProtection="1">
      <alignment horizontal="left" vertical="center" shrinkToFit="1"/>
      <protection locked="0"/>
    </xf>
    <xf numFmtId="49" fontId="1" fillId="6" borderId="4" xfId="0" applyNumberFormat="1" applyFont="1" applyFill="1" applyBorder="1" applyAlignment="1" applyProtection="1">
      <alignment horizontal="left" vertical="center" shrinkToFit="1"/>
      <protection locked="0"/>
    </xf>
    <xf numFmtId="49" fontId="15" fillId="6" borderId="2" xfId="4" applyNumberFormat="1" applyFont="1" applyFill="1" applyBorder="1" applyAlignment="1" applyProtection="1">
      <alignment horizontal="left" vertical="center" shrinkToFit="1"/>
      <protection locked="0"/>
    </xf>
    <xf numFmtId="49" fontId="15" fillId="6" borderId="3" xfId="4" applyNumberFormat="1" applyFont="1" applyFill="1" applyBorder="1" applyAlignment="1" applyProtection="1">
      <alignment horizontal="left" vertical="center" shrinkToFit="1"/>
      <protection locked="0"/>
    </xf>
    <xf numFmtId="49" fontId="15" fillId="6" borderId="4" xfId="4" applyNumberFormat="1" applyFont="1" applyFill="1" applyBorder="1" applyAlignment="1" applyProtection="1">
      <alignment horizontal="left" vertical="center" shrinkToFit="1"/>
      <protection locked="0"/>
    </xf>
    <xf numFmtId="3" fontId="14" fillId="5" borderId="0" xfId="2" applyNumberFormat="1" applyFont="1" applyFill="1" applyAlignment="1">
      <alignment horizontal="center" vertical="center" shrinkToFit="1"/>
    </xf>
    <xf numFmtId="3" fontId="14" fillId="6" borderId="2" xfId="2" applyNumberFormat="1" applyFont="1" applyFill="1" applyBorder="1" applyAlignment="1" applyProtection="1">
      <alignment horizontal="right" vertical="center" shrinkToFit="1"/>
      <protection locked="0"/>
    </xf>
    <xf numFmtId="3" fontId="14" fillId="6" borderId="4" xfId="2" applyNumberFormat="1" applyFont="1" applyFill="1" applyBorder="1" applyAlignment="1" applyProtection="1">
      <alignment horizontal="right" vertical="center" shrinkToFit="1"/>
      <protection locked="0"/>
    </xf>
    <xf numFmtId="3" fontId="15" fillId="9" borderId="0" xfId="2" applyNumberFormat="1" applyFont="1" applyFill="1" applyAlignment="1">
      <alignment vertical="top" shrinkToFit="1"/>
    </xf>
    <xf numFmtId="3" fontId="14" fillId="5" borderId="0" xfId="2" applyNumberFormat="1" applyFont="1" applyFill="1" applyAlignment="1">
      <alignment shrinkToFit="1"/>
    </xf>
    <xf numFmtId="3" fontId="15" fillId="5" borderId="0" xfId="4" applyNumberFormat="1" applyFont="1" applyFill="1" applyAlignment="1">
      <alignment horizontal="center" vertical="center" shrinkToFit="1"/>
    </xf>
    <xf numFmtId="3" fontId="15" fillId="5" borderId="0" xfId="5" applyNumberFormat="1" applyFont="1" applyFill="1" applyBorder="1" applyAlignment="1" applyProtection="1">
      <alignment horizontal="center" vertical="top" shrinkToFit="1"/>
    </xf>
    <xf numFmtId="3" fontId="14" fillId="6" borderId="2" xfId="5" applyNumberFormat="1" applyFont="1" applyFill="1" applyBorder="1" applyAlignment="1" applyProtection="1">
      <alignment horizontal="left" vertical="center" shrinkToFit="1"/>
      <protection locked="0"/>
    </xf>
    <xf numFmtId="3" fontId="14" fillId="6" borderId="3" xfId="5" applyNumberFormat="1" applyFont="1" applyFill="1" applyBorder="1" applyAlignment="1" applyProtection="1">
      <alignment horizontal="left" vertical="center" shrinkToFit="1"/>
      <protection locked="0"/>
    </xf>
    <xf numFmtId="3" fontId="14" fillId="6" borderId="4" xfId="5" applyNumberFormat="1" applyFont="1" applyFill="1" applyBorder="1" applyAlignment="1" applyProtection="1">
      <alignment horizontal="left" vertical="center" shrinkToFit="1"/>
      <protection locked="0"/>
    </xf>
    <xf numFmtId="3" fontId="14" fillId="6" borderId="2" xfId="2" applyNumberFormat="1" applyFont="1" applyFill="1" applyBorder="1" applyAlignment="1" applyProtection="1">
      <alignment horizontal="left" vertical="center" shrinkToFit="1"/>
      <protection locked="0"/>
    </xf>
    <xf numFmtId="3" fontId="14" fillId="6" borderId="3" xfId="2" applyNumberFormat="1" applyFont="1" applyFill="1" applyBorder="1" applyAlignment="1" applyProtection="1">
      <alignment horizontal="left" vertical="center" shrinkToFit="1"/>
      <protection locked="0"/>
    </xf>
    <xf numFmtId="3" fontId="14" fillId="6" borderId="4" xfId="2" applyNumberFormat="1" applyFont="1" applyFill="1" applyBorder="1" applyAlignment="1" applyProtection="1">
      <alignment horizontal="left" vertical="center" shrinkToFit="1"/>
      <protection locked="0"/>
    </xf>
    <xf numFmtId="38" fontId="14" fillId="6" borderId="2" xfId="5" applyFont="1" applyFill="1" applyBorder="1" applyAlignment="1" applyProtection="1">
      <alignment horizontal="center" vertical="center" shrinkToFit="1"/>
      <protection locked="0"/>
    </xf>
    <xf numFmtId="38" fontId="14" fillId="6" borderId="3" xfId="5" applyFont="1" applyFill="1" applyBorder="1" applyAlignment="1" applyProtection="1">
      <alignment horizontal="center" vertical="center" shrinkToFit="1"/>
      <protection locked="0"/>
    </xf>
    <xf numFmtId="38" fontId="14" fillId="6" borderId="4" xfId="5" applyFont="1" applyFill="1" applyBorder="1" applyAlignment="1" applyProtection="1">
      <alignment horizontal="center" vertical="center" shrinkToFit="1"/>
      <protection locked="0"/>
    </xf>
    <xf numFmtId="3" fontId="11" fillId="11" borderId="20" xfId="1" applyNumberFormat="1" applyFont="1" applyFill="1" applyBorder="1" applyAlignment="1" applyProtection="1">
      <alignment horizontal="left" vertical="top" shrinkToFit="1"/>
      <protection locked="0"/>
    </xf>
    <xf numFmtId="3" fontId="26" fillId="8" borderId="0" xfId="2" applyNumberFormat="1" applyFont="1" applyFill="1" applyAlignment="1">
      <alignment horizontal="left" vertical="center" shrinkToFit="1"/>
    </xf>
    <xf numFmtId="3" fontId="14" fillId="6" borderId="3" xfId="2" applyNumberFormat="1" applyFont="1" applyFill="1" applyBorder="1" applyAlignment="1" applyProtection="1">
      <alignment horizontal="right" vertical="center" shrinkToFit="1"/>
      <protection locked="0"/>
    </xf>
    <xf numFmtId="3" fontId="13" fillId="8" borderId="0" xfId="1" applyNumberFormat="1" applyFont="1" applyFill="1" applyAlignment="1">
      <alignment horizontal="right" vertical="center" shrinkToFit="1"/>
    </xf>
    <xf numFmtId="3" fontId="13" fillId="5" borderId="0" xfId="1" applyNumberFormat="1" applyFont="1" applyFill="1" applyAlignment="1">
      <alignment horizontal="center" vertical="center" shrinkToFit="1"/>
    </xf>
    <xf numFmtId="3" fontId="13" fillId="0" borderId="2" xfId="1" applyNumberFormat="1" applyFont="1" applyBorder="1" applyAlignment="1" applyProtection="1">
      <alignment horizontal="right" vertical="center" shrinkToFit="1"/>
      <protection locked="0"/>
    </xf>
    <xf numFmtId="3" fontId="13" fillId="0" borderId="3" xfId="1" applyNumberFormat="1" applyFont="1" applyBorder="1" applyAlignment="1" applyProtection="1">
      <alignment horizontal="right" vertical="center" shrinkToFit="1"/>
      <protection locked="0"/>
    </xf>
    <xf numFmtId="3" fontId="13" fillId="0" borderId="4" xfId="1" applyNumberFormat="1" applyFont="1" applyBorder="1" applyAlignment="1" applyProtection="1">
      <alignment horizontal="right" vertical="center" shrinkToFit="1"/>
      <protection locked="0"/>
    </xf>
    <xf numFmtId="3" fontId="14" fillId="5" borderId="20" xfId="2" applyNumberFormat="1" applyFont="1" applyFill="1" applyBorder="1" applyAlignment="1">
      <alignment horizontal="center" vertical="center" shrinkToFit="1"/>
    </xf>
    <xf numFmtId="3" fontId="26" fillId="8" borderId="0" xfId="1" applyNumberFormat="1" applyFont="1" applyFill="1" applyAlignment="1">
      <alignment horizontal="center" vertical="center" shrinkToFit="1"/>
    </xf>
    <xf numFmtId="49" fontId="14" fillId="6" borderId="2" xfId="2" applyNumberFormat="1" applyFont="1" applyFill="1" applyBorder="1" applyAlignment="1" applyProtection="1">
      <alignment horizontal="left" vertical="center" shrinkToFit="1"/>
      <protection locked="0"/>
    </xf>
    <xf numFmtId="49" fontId="14" fillId="6" borderId="3" xfId="2" applyNumberFormat="1" applyFont="1" applyFill="1" applyBorder="1" applyAlignment="1" applyProtection="1">
      <alignment horizontal="left" vertical="center" shrinkToFit="1"/>
      <protection locked="0"/>
    </xf>
    <xf numFmtId="49" fontId="14" fillId="6" borderId="4" xfId="2" applyNumberFormat="1" applyFont="1" applyFill="1" applyBorder="1" applyAlignment="1" applyProtection="1">
      <alignment horizontal="left" vertical="center" shrinkToFit="1"/>
      <protection locked="0"/>
    </xf>
    <xf numFmtId="3" fontId="14" fillId="5" borderId="0" xfId="2" applyNumberFormat="1" applyFont="1" applyFill="1" applyAlignment="1">
      <alignment horizontal="right" vertical="center" shrinkToFit="1"/>
    </xf>
    <xf numFmtId="3" fontId="14" fillId="5" borderId="50" xfId="2" applyNumberFormat="1" applyFont="1" applyFill="1" applyBorder="1" applyAlignment="1">
      <alignment horizontal="right" vertical="center" shrinkToFit="1"/>
    </xf>
    <xf numFmtId="3" fontId="15" fillId="6" borderId="2" xfId="4" applyNumberFormat="1" applyFont="1" applyFill="1" applyBorder="1" applyAlignment="1" applyProtection="1">
      <alignment horizontal="right" vertical="center" shrinkToFit="1"/>
      <protection locked="0"/>
    </xf>
    <xf numFmtId="3" fontId="15" fillId="6" borderId="4" xfId="4" applyNumberFormat="1" applyFont="1" applyFill="1" applyBorder="1" applyAlignment="1" applyProtection="1">
      <alignment horizontal="right" vertical="center" shrinkToFit="1"/>
      <protection locked="0"/>
    </xf>
    <xf numFmtId="3" fontId="38" fillId="5" borderId="7" xfId="1" applyNumberFormat="1" applyFont="1" applyFill="1" applyBorder="1" applyAlignment="1">
      <alignment horizontal="center" vertical="top" wrapText="1" shrinkToFit="1"/>
    </xf>
    <xf numFmtId="3" fontId="11" fillId="11" borderId="16" xfId="1" applyNumberFormat="1" applyFont="1" applyFill="1" applyBorder="1" applyAlignment="1" applyProtection="1">
      <alignment vertical="top" shrinkToFit="1"/>
      <protection locked="0"/>
    </xf>
    <xf numFmtId="3" fontId="11" fillId="11" borderId="18" xfId="1" applyNumberFormat="1" applyFont="1" applyFill="1" applyBorder="1" applyAlignment="1" applyProtection="1">
      <alignment vertical="top" shrinkToFit="1"/>
      <protection locked="0"/>
    </xf>
    <xf numFmtId="3" fontId="11" fillId="11" borderId="17" xfId="1" applyNumberFormat="1" applyFont="1" applyFill="1" applyBorder="1" applyAlignment="1" applyProtection="1">
      <alignment vertical="top" shrinkToFit="1"/>
      <protection locked="0"/>
    </xf>
    <xf numFmtId="3" fontId="1" fillId="6" borderId="18" xfId="0" applyNumberFormat="1" applyFont="1" applyFill="1" applyBorder="1" applyAlignment="1">
      <alignment vertical="center" shrinkToFit="1"/>
    </xf>
    <xf numFmtId="3" fontId="1" fillId="6" borderId="19" xfId="0" applyNumberFormat="1" applyFont="1" applyFill="1" applyBorder="1" applyAlignment="1">
      <alignment vertical="center" shrinkToFit="1"/>
    </xf>
    <xf numFmtId="3" fontId="1" fillId="6" borderId="46" xfId="0" applyNumberFormat="1" applyFont="1" applyFill="1" applyBorder="1" applyAlignment="1">
      <alignment horizontal="center" vertical="center" shrinkToFit="1"/>
    </xf>
    <xf numFmtId="3" fontId="1" fillId="6" borderId="18" xfId="0" applyNumberFormat="1" applyFont="1" applyFill="1" applyBorder="1" applyAlignment="1">
      <alignment horizontal="center" vertical="center" shrinkToFit="1"/>
    </xf>
    <xf numFmtId="3" fontId="1" fillId="6" borderId="0" xfId="0" applyNumberFormat="1" applyFont="1" applyFill="1" applyAlignment="1">
      <alignment vertical="center" shrinkToFit="1"/>
    </xf>
    <xf numFmtId="3" fontId="1" fillId="6" borderId="49" xfId="0" applyNumberFormat="1" applyFont="1" applyFill="1" applyBorder="1" applyAlignment="1">
      <alignment horizontal="left" vertical="center" shrinkToFit="1"/>
    </xf>
    <xf numFmtId="3" fontId="1" fillId="6" borderId="0" xfId="0" applyNumberFormat="1" applyFont="1" applyFill="1" applyAlignment="1">
      <alignment horizontal="left" vertical="center" shrinkToFit="1"/>
    </xf>
    <xf numFmtId="3" fontId="1" fillId="6" borderId="50" xfId="0" applyNumberFormat="1" applyFont="1" applyFill="1" applyBorder="1" applyAlignment="1">
      <alignment horizontal="left" vertical="center" shrinkToFit="1"/>
    </xf>
    <xf numFmtId="3" fontId="1" fillId="6" borderId="0" xfId="0" applyNumberFormat="1" applyFont="1" applyFill="1" applyAlignment="1">
      <alignment horizontal="center" shrinkToFit="1"/>
    </xf>
    <xf numFmtId="3" fontId="5" fillId="6" borderId="0" xfId="0" applyNumberFormat="1" applyFont="1" applyFill="1" applyAlignment="1">
      <alignment horizontal="left" vertical="center" shrinkToFit="1"/>
    </xf>
    <xf numFmtId="3" fontId="1" fillId="6" borderId="0" xfId="0" applyNumberFormat="1" applyFont="1" applyFill="1" applyAlignment="1">
      <alignment horizontal="center" vertical="center" shrinkToFit="1"/>
    </xf>
    <xf numFmtId="3" fontId="1" fillId="6" borderId="0" xfId="0" applyNumberFormat="1" applyFont="1" applyFill="1" applyAlignment="1">
      <alignment horizontal="left" vertical="top" shrinkToFit="1"/>
    </xf>
    <xf numFmtId="3" fontId="1" fillId="6" borderId="44" xfId="0" applyNumberFormat="1" applyFont="1" applyFill="1" applyBorder="1" applyAlignment="1">
      <alignment horizontal="center" vertical="center" shrinkToFit="1"/>
    </xf>
    <xf numFmtId="3" fontId="1" fillId="6" borderId="45" xfId="0" applyNumberFormat="1" applyFont="1" applyFill="1" applyBorder="1" applyAlignment="1">
      <alignment horizontal="center" vertical="center" shrinkToFit="1"/>
    </xf>
    <xf numFmtId="3" fontId="1" fillId="6" borderId="53" xfId="0" applyNumberFormat="1" applyFont="1" applyFill="1" applyBorder="1" applyAlignment="1">
      <alignment horizontal="center" vertical="center" shrinkToFit="1"/>
    </xf>
    <xf numFmtId="3" fontId="1" fillId="6" borderId="46" xfId="0" applyNumberFormat="1" applyFont="1" applyFill="1" applyBorder="1" applyAlignment="1">
      <alignment horizontal="left" vertical="center" shrinkToFit="1"/>
    </xf>
    <xf numFmtId="3" fontId="1" fillId="6" borderId="18" xfId="0" applyNumberFormat="1" applyFont="1" applyFill="1" applyBorder="1" applyAlignment="1">
      <alignment horizontal="left" vertical="center" shrinkToFit="1"/>
    </xf>
    <xf numFmtId="3" fontId="1" fillId="6" borderId="19" xfId="0" applyNumberFormat="1" applyFont="1" applyFill="1" applyBorder="1" applyAlignment="1">
      <alignment horizontal="left" vertical="center" shrinkToFit="1"/>
    </xf>
    <xf numFmtId="0" fontId="1" fillId="6" borderId="54" xfId="0" applyFont="1" applyFill="1" applyBorder="1" applyAlignment="1">
      <alignment horizontal="left" vertical="center" shrinkToFit="1"/>
    </xf>
    <xf numFmtId="0" fontId="1" fillId="6" borderId="7" xfId="0" applyFont="1" applyFill="1" applyBorder="1" applyAlignment="1">
      <alignment horizontal="left" vertical="center" shrinkToFit="1"/>
    </xf>
    <xf numFmtId="0" fontId="1" fillId="6" borderId="18" xfId="0" applyFont="1" applyFill="1" applyBorder="1" applyAlignment="1">
      <alignment horizontal="left" vertical="center" shrinkToFit="1"/>
    </xf>
    <xf numFmtId="0" fontId="1" fillId="6" borderId="19" xfId="0" applyFont="1" applyFill="1" applyBorder="1" applyAlignment="1">
      <alignment horizontal="left" vertical="center" shrinkToFit="1"/>
    </xf>
    <xf numFmtId="0" fontId="1" fillId="6" borderId="31" xfId="5" applyNumberFormat="1" applyFont="1" applyFill="1" applyBorder="1" applyAlignment="1">
      <alignment horizontal="center" vertical="center" shrinkToFit="1"/>
    </xf>
    <xf numFmtId="3" fontId="1" fillId="6" borderId="31" xfId="0" applyNumberFormat="1" applyFont="1" applyFill="1" applyBorder="1" applyAlignment="1">
      <alignment horizontal="center" vertical="center" shrinkToFit="1"/>
    </xf>
    <xf numFmtId="3" fontId="1" fillId="6" borderId="55" xfId="0" applyNumberFormat="1" applyFont="1" applyFill="1" applyBorder="1" applyAlignment="1">
      <alignment horizontal="left" vertical="center" shrinkToFit="1"/>
    </xf>
    <xf numFmtId="3" fontId="1" fillId="6" borderId="6" xfId="0" applyNumberFormat="1" applyFont="1" applyFill="1" applyBorder="1" applyAlignment="1">
      <alignment horizontal="left" vertical="center" shrinkToFit="1"/>
    </xf>
    <xf numFmtId="3" fontId="1" fillId="6" borderId="48" xfId="0" applyNumberFormat="1" applyFont="1" applyFill="1" applyBorder="1" applyAlignment="1">
      <alignment horizontal="left" vertical="center" shrinkToFit="1"/>
    </xf>
    <xf numFmtId="3" fontId="47" fillId="8" borderId="5" xfId="1" applyNumberFormat="1" applyFont="1" applyFill="1" applyBorder="1" applyAlignment="1">
      <alignment vertical="center" shrinkToFit="1"/>
    </xf>
    <xf numFmtId="3" fontId="47" fillId="8" borderId="0" xfId="1" applyNumberFormat="1" applyFont="1" applyFill="1" applyAlignment="1">
      <alignment vertical="center" shrinkToFit="1"/>
    </xf>
    <xf numFmtId="3" fontId="47" fillId="8" borderId="68" xfId="1" applyNumberFormat="1" applyFont="1" applyFill="1" applyBorder="1" applyAlignment="1">
      <alignment vertical="center" shrinkToFit="1"/>
    </xf>
    <xf numFmtId="3" fontId="46" fillId="8" borderId="0" xfId="1" applyNumberFormat="1" applyFont="1" applyFill="1" applyAlignment="1">
      <alignment vertical="center" shrinkToFit="1"/>
    </xf>
    <xf numFmtId="3" fontId="37" fillId="4" borderId="9" xfId="1" applyNumberFormat="1" applyFont="1" applyFill="1" applyBorder="1" applyAlignment="1">
      <alignment horizontal="center" vertical="center" shrinkToFit="1"/>
    </xf>
    <xf numFmtId="3" fontId="11" fillId="4" borderId="9" xfId="1" applyNumberFormat="1" applyFont="1" applyFill="1" applyBorder="1" applyAlignment="1">
      <alignment horizontal="center" vertical="center" shrinkToFit="1"/>
    </xf>
    <xf numFmtId="3" fontId="11" fillId="4" borderId="67" xfId="1" applyNumberFormat="1" applyFont="1" applyFill="1" applyBorder="1" applyAlignment="1">
      <alignment horizontal="center" vertical="center" shrinkToFit="1"/>
    </xf>
    <xf numFmtId="3" fontId="10" fillId="3" borderId="21" xfId="1" applyNumberFormat="1" applyFont="1" applyFill="1" applyBorder="1" applyAlignment="1" applyProtection="1">
      <alignment horizontal="left" vertical="center" shrinkToFit="1"/>
      <protection locked="0"/>
    </xf>
    <xf numFmtId="3" fontId="10" fillId="3" borderId="21" xfId="1" applyNumberFormat="1" applyFont="1" applyFill="1" applyBorder="1" applyAlignment="1" applyProtection="1">
      <alignment horizontal="right" vertical="center" shrinkToFit="1"/>
      <protection locked="0"/>
    </xf>
    <xf numFmtId="3" fontId="11" fillId="0" borderId="21" xfId="1" applyNumberFormat="1" applyFont="1" applyBorder="1" applyAlignment="1">
      <alignment horizontal="right" vertical="center" shrinkToFit="1"/>
    </xf>
    <xf numFmtId="3" fontId="10" fillId="3" borderId="21" xfId="1" applyNumberFormat="1" applyFont="1" applyFill="1" applyBorder="1" applyAlignment="1">
      <alignment horizontal="left" vertical="center" shrinkToFit="1"/>
    </xf>
    <xf numFmtId="3" fontId="10" fillId="0" borderId="21" xfId="1" applyNumberFormat="1" applyFont="1" applyBorder="1" applyAlignment="1">
      <alignment horizontal="left" vertical="center" shrinkToFit="1"/>
    </xf>
    <xf numFmtId="3" fontId="10" fillId="0" borderId="75" xfId="1" applyNumberFormat="1" applyFont="1" applyBorder="1" applyAlignment="1">
      <alignment horizontal="left" vertical="center" shrinkToFit="1"/>
    </xf>
    <xf numFmtId="3" fontId="14" fillId="3" borderId="0" xfId="1" applyNumberFormat="1" applyFont="1" applyFill="1" applyAlignment="1">
      <alignment horizontal="right" vertical="center" shrinkToFit="1"/>
    </xf>
    <xf numFmtId="3" fontId="15" fillId="0" borderId="0" xfId="1" applyNumberFormat="1" applyFont="1" applyAlignment="1" applyProtection="1">
      <alignment horizontal="center" vertical="center" shrinkToFit="1"/>
      <protection locked="0"/>
    </xf>
    <xf numFmtId="3" fontId="37" fillId="3" borderId="0" xfId="1" applyNumberFormat="1" applyFont="1" applyFill="1" applyAlignment="1">
      <alignment horizontal="left" vertical="center" shrinkToFit="1"/>
    </xf>
    <xf numFmtId="3" fontId="14" fillId="3" borderId="0" xfId="1" applyNumberFormat="1" applyFont="1" applyFill="1" applyAlignment="1">
      <alignment horizontal="center" vertical="center" shrinkToFit="1"/>
    </xf>
    <xf numFmtId="3" fontId="41" fillId="3" borderId="0" xfId="1" applyNumberFormat="1" applyFont="1" applyFill="1" applyAlignment="1">
      <alignment vertical="center" shrinkToFit="1"/>
    </xf>
    <xf numFmtId="3" fontId="43" fillId="0" borderId="0" xfId="1" applyNumberFormat="1" applyFont="1" applyAlignment="1">
      <alignment vertical="center" shrinkToFit="1"/>
    </xf>
    <xf numFmtId="3" fontId="43" fillId="3" borderId="0" xfId="1" applyNumberFormat="1" applyFont="1" applyFill="1" applyAlignment="1">
      <alignment vertical="center" shrinkToFit="1"/>
    </xf>
    <xf numFmtId="3" fontId="11" fillId="3" borderId="6" xfId="1" applyNumberFormat="1" applyFont="1" applyFill="1" applyBorder="1" applyAlignment="1">
      <alignment horizontal="left" shrinkToFit="1"/>
    </xf>
    <xf numFmtId="3" fontId="11" fillId="3" borderId="6" xfId="1" applyNumberFormat="1" applyFont="1" applyFill="1" applyBorder="1" applyAlignment="1">
      <alignment horizontal="right" shrinkToFit="1"/>
    </xf>
    <xf numFmtId="3" fontId="55" fillId="6" borderId="0" xfId="1" applyNumberFormat="1" applyFont="1" applyFill="1" applyAlignment="1">
      <alignment horizontal="right" vertical="center" shrinkToFit="1"/>
    </xf>
    <xf numFmtId="3" fontId="10" fillId="0" borderId="20" xfId="1" applyNumberFormat="1" applyFont="1" applyBorder="1" applyAlignment="1" applyProtection="1">
      <alignment horizontal="left" vertical="center" shrinkToFit="1"/>
      <protection locked="0"/>
    </xf>
    <xf numFmtId="3" fontId="10" fillId="3" borderId="20" xfId="1" applyNumberFormat="1" applyFont="1" applyFill="1" applyBorder="1" applyAlignment="1" applyProtection="1">
      <alignment horizontal="right" vertical="center" shrinkToFit="1"/>
      <protection locked="0"/>
    </xf>
    <xf numFmtId="3" fontId="11" fillId="0" borderId="20" xfId="1" applyNumberFormat="1" applyFont="1" applyBorder="1" applyAlignment="1">
      <alignment horizontal="right" vertical="center" shrinkToFit="1"/>
    </xf>
    <xf numFmtId="3" fontId="37" fillId="0" borderId="21" xfId="1" applyNumberFormat="1" applyFont="1" applyBorder="1" applyAlignment="1">
      <alignment horizontal="left" vertical="center" shrinkToFit="1"/>
    </xf>
    <xf numFmtId="3" fontId="37" fillId="0" borderId="75" xfId="1" applyNumberFormat="1" applyFont="1" applyBorder="1" applyAlignment="1">
      <alignment horizontal="left" vertical="center" shrinkToFit="1"/>
    </xf>
    <xf numFmtId="3" fontId="10" fillId="3" borderId="20" xfId="1" applyNumberFormat="1" applyFont="1" applyFill="1" applyBorder="1" applyAlignment="1" applyProtection="1">
      <alignment horizontal="left" vertical="center" shrinkToFit="1"/>
      <protection locked="0"/>
    </xf>
    <xf numFmtId="3" fontId="37" fillId="0" borderId="20" xfId="1" applyNumberFormat="1" applyFont="1" applyBorder="1" applyAlignment="1">
      <alignment horizontal="left" vertical="center" shrinkToFit="1"/>
    </xf>
    <xf numFmtId="3" fontId="37" fillId="0" borderId="41" xfId="1" applyNumberFormat="1" applyFont="1" applyBorder="1" applyAlignment="1">
      <alignment horizontal="left" vertical="center" shrinkToFit="1"/>
    </xf>
    <xf numFmtId="3" fontId="11" fillId="0" borderId="16" xfId="1" applyNumberFormat="1" applyFont="1" applyBorder="1" applyAlignment="1">
      <alignment horizontal="right" vertical="center" shrinkToFit="1"/>
    </xf>
    <xf numFmtId="3" fontId="10" fillId="3" borderId="20" xfId="1" applyNumberFormat="1" applyFont="1" applyFill="1" applyBorder="1" applyAlignment="1">
      <alignment horizontal="left" vertical="center" shrinkToFit="1"/>
    </xf>
    <xf numFmtId="3" fontId="10" fillId="3" borderId="41" xfId="1" applyNumberFormat="1" applyFont="1" applyFill="1" applyBorder="1" applyAlignment="1">
      <alignment horizontal="left" vertical="center" shrinkToFit="1"/>
    </xf>
    <xf numFmtId="3" fontId="10" fillId="3" borderId="11" xfId="1" applyNumberFormat="1" applyFont="1" applyFill="1" applyBorder="1" applyAlignment="1">
      <alignment horizontal="left" vertical="center" shrinkToFit="1"/>
    </xf>
    <xf numFmtId="3" fontId="10" fillId="3" borderId="76" xfId="1" applyNumberFormat="1" applyFont="1" applyFill="1" applyBorder="1" applyAlignment="1">
      <alignment horizontal="left" vertical="center" shrinkToFit="1"/>
    </xf>
    <xf numFmtId="3" fontId="37" fillId="0" borderId="18" xfId="1" applyNumberFormat="1" applyFont="1" applyBorder="1" applyAlignment="1">
      <alignment horizontal="center" vertical="center" shrinkToFit="1"/>
    </xf>
    <xf numFmtId="3" fontId="10" fillId="3" borderId="16" xfId="1" applyNumberFormat="1" applyFont="1" applyFill="1" applyBorder="1" applyAlignment="1" applyProtection="1">
      <alignment horizontal="center" vertical="center" shrinkToFit="1"/>
      <protection locked="0"/>
    </xf>
    <xf numFmtId="3" fontId="10" fillId="3" borderId="18" xfId="1" applyNumberFormat="1" applyFont="1" applyFill="1" applyBorder="1" applyAlignment="1" applyProtection="1">
      <alignment horizontal="center" vertical="center" shrinkToFit="1"/>
      <protection locked="0"/>
    </xf>
    <xf numFmtId="3" fontId="10" fillId="0" borderId="11" xfId="1" applyNumberFormat="1" applyFont="1" applyBorder="1" applyAlignment="1" applyProtection="1">
      <alignment horizontal="left" vertical="center" shrinkToFit="1"/>
      <protection locked="0"/>
    </xf>
    <xf numFmtId="3" fontId="10" fillId="3" borderId="11" xfId="1" applyNumberFormat="1" applyFont="1" applyFill="1" applyBorder="1" applyAlignment="1" applyProtection="1">
      <alignment horizontal="right" vertical="center" shrinkToFit="1"/>
      <protection locked="0"/>
    </xf>
    <xf numFmtId="3" fontId="11" fillId="0" borderId="11" xfId="1" applyNumberFormat="1" applyFont="1" applyBorder="1" applyAlignment="1">
      <alignment horizontal="right" vertical="center" shrinkToFit="1"/>
    </xf>
    <xf numFmtId="3" fontId="10" fillId="3" borderId="11" xfId="1" applyNumberFormat="1" applyFont="1" applyFill="1" applyBorder="1" applyAlignment="1" applyProtection="1">
      <alignment horizontal="left" vertical="center" shrinkToFit="1"/>
      <protection locked="0"/>
    </xf>
    <xf numFmtId="3" fontId="37" fillId="0" borderId="11" xfId="1" applyNumberFormat="1" applyFont="1" applyBorder="1" applyAlignment="1">
      <alignment horizontal="left" vertical="center" shrinkToFit="1"/>
    </xf>
    <xf numFmtId="3" fontId="37" fillId="0" borderId="76" xfId="1" applyNumberFormat="1" applyFont="1" applyBorder="1" applyAlignment="1">
      <alignment horizontal="left" vertical="center" shrinkToFit="1"/>
    </xf>
    <xf numFmtId="3" fontId="10" fillId="3" borderId="41" xfId="1" applyNumberFormat="1" applyFont="1" applyFill="1" applyBorder="1" applyAlignment="1" applyProtection="1">
      <alignment horizontal="left" vertical="center" shrinkToFit="1"/>
      <protection locked="0"/>
    </xf>
    <xf numFmtId="3" fontId="10" fillId="3" borderId="43" xfId="1" applyNumberFormat="1" applyFont="1" applyFill="1" applyBorder="1" applyAlignment="1" applyProtection="1">
      <alignment horizontal="center" vertical="center" shrinkToFit="1"/>
      <protection locked="0"/>
    </xf>
    <xf numFmtId="3" fontId="10" fillId="3" borderId="39" xfId="1" applyNumberFormat="1" applyFont="1" applyFill="1" applyBorder="1" applyAlignment="1" applyProtection="1">
      <alignment horizontal="center" vertical="center" shrinkToFit="1"/>
      <protection locked="0"/>
    </xf>
    <xf numFmtId="3" fontId="10" fillId="3" borderId="37" xfId="1" applyNumberFormat="1" applyFont="1" applyFill="1" applyBorder="1" applyAlignment="1" applyProtection="1">
      <alignment horizontal="center" vertical="center" shrinkToFit="1"/>
      <protection locked="0"/>
    </xf>
    <xf numFmtId="3" fontId="10" fillId="3" borderId="10" xfId="1" applyNumberFormat="1" applyFont="1" applyFill="1" applyBorder="1" applyAlignment="1" applyProtection="1">
      <alignment horizontal="center" vertical="center" shrinkToFit="1"/>
      <protection locked="0"/>
    </xf>
    <xf numFmtId="3" fontId="10" fillId="3" borderId="26" xfId="1" applyNumberFormat="1" applyFont="1" applyFill="1" applyBorder="1" applyAlignment="1" applyProtection="1">
      <alignment horizontal="center" vertical="center" shrinkToFit="1"/>
      <protection locked="0"/>
    </xf>
    <xf numFmtId="3" fontId="10" fillId="3" borderId="10" xfId="1" applyNumberFormat="1" applyFont="1" applyFill="1" applyBorder="1" applyAlignment="1" applyProtection="1">
      <alignment horizontal="right" vertical="center" shrinkToFit="1"/>
      <protection locked="0"/>
    </xf>
    <xf numFmtId="3" fontId="10" fillId="3" borderId="3" xfId="1" applyNumberFormat="1" applyFont="1" applyFill="1" applyBorder="1" applyAlignment="1" applyProtection="1">
      <alignment horizontal="right" vertical="center" shrinkToFit="1"/>
      <protection locked="0"/>
    </xf>
    <xf numFmtId="3" fontId="10" fillId="3" borderId="4" xfId="1" applyNumberFormat="1" applyFont="1" applyFill="1" applyBorder="1" applyAlignment="1" applyProtection="1">
      <alignment horizontal="right" vertical="center" shrinkToFit="1"/>
      <protection locked="0"/>
    </xf>
    <xf numFmtId="3" fontId="10" fillId="3" borderId="36" xfId="1" applyNumberFormat="1" applyFont="1" applyFill="1" applyBorder="1" applyAlignment="1" applyProtection="1">
      <alignment horizontal="right" vertical="center" shrinkToFit="1"/>
      <protection locked="0"/>
    </xf>
    <xf numFmtId="3" fontId="10" fillId="3" borderId="37" xfId="1" applyNumberFormat="1" applyFont="1" applyFill="1" applyBorder="1" applyAlignment="1" applyProtection="1">
      <alignment horizontal="right" vertical="center" shrinkToFit="1"/>
      <protection locked="0"/>
    </xf>
    <xf numFmtId="3" fontId="10" fillId="6" borderId="36" xfId="1" applyNumberFormat="1" applyFont="1" applyFill="1" applyBorder="1" applyAlignment="1" applyProtection="1">
      <alignment horizontal="right" vertical="center" shrinkToFit="1"/>
      <protection locked="0"/>
    </xf>
    <xf numFmtId="3" fontId="10" fillId="6" borderId="39" xfId="1" applyNumberFormat="1" applyFont="1" applyFill="1" applyBorder="1" applyAlignment="1" applyProtection="1">
      <alignment horizontal="right" vertical="center" shrinkToFit="1"/>
      <protection locked="0"/>
    </xf>
    <xf numFmtId="3" fontId="10" fillId="6" borderId="40" xfId="1" applyNumberFormat="1" applyFont="1" applyFill="1" applyBorder="1" applyAlignment="1" applyProtection="1">
      <alignment horizontal="right" vertical="center" shrinkToFit="1"/>
      <protection locked="0"/>
    </xf>
    <xf numFmtId="3" fontId="37" fillId="4" borderId="22" xfId="1" applyNumberFormat="1" applyFont="1" applyFill="1" applyBorder="1" applyAlignment="1">
      <alignment horizontal="center" vertical="center" shrinkToFit="1"/>
    </xf>
    <xf numFmtId="3" fontId="11" fillId="4" borderId="23" xfId="1" applyNumberFormat="1" applyFont="1" applyFill="1" applyBorder="1" applyAlignment="1">
      <alignment horizontal="center" vertical="center" shrinkToFit="1"/>
    </xf>
    <xf numFmtId="3" fontId="10" fillId="3" borderId="22" xfId="1" applyNumberFormat="1" applyFont="1" applyFill="1" applyBorder="1" applyAlignment="1" applyProtection="1">
      <alignment horizontal="right" vertical="center" shrinkToFit="1"/>
      <protection locked="0"/>
    </xf>
    <xf numFmtId="3" fontId="10" fillId="3" borderId="23" xfId="1" applyNumberFormat="1" applyFont="1" applyFill="1" applyBorder="1" applyAlignment="1" applyProtection="1">
      <alignment horizontal="right" vertical="center" shrinkToFit="1"/>
      <protection locked="0"/>
    </xf>
    <xf numFmtId="3" fontId="10" fillId="0" borderId="47" xfId="1" applyNumberFormat="1" applyFont="1" applyBorder="1" applyAlignment="1" applyProtection="1">
      <alignment vertical="center" shrinkToFit="1"/>
      <protection locked="0"/>
    </xf>
    <xf numFmtId="3" fontId="10" fillId="0" borderId="6" xfId="1" applyNumberFormat="1" applyFont="1" applyBorder="1" applyAlignment="1" applyProtection="1">
      <alignment vertical="center" shrinkToFit="1"/>
      <protection locked="0"/>
    </xf>
    <xf numFmtId="3" fontId="10" fillId="0" borderId="48" xfId="1" applyNumberFormat="1" applyFont="1" applyBorder="1" applyAlignment="1" applyProtection="1">
      <alignment vertical="center" shrinkToFit="1"/>
      <protection locked="0"/>
    </xf>
    <xf numFmtId="3" fontId="10" fillId="0" borderId="16" xfId="1" applyNumberFormat="1" applyFont="1" applyBorder="1" applyAlignment="1" applyProtection="1">
      <alignment vertical="center" shrinkToFit="1"/>
      <protection locked="0"/>
    </xf>
    <xf numFmtId="3" fontId="10" fillId="0" borderId="18" xfId="1" applyNumberFormat="1" applyFont="1" applyBorder="1" applyAlignment="1" applyProtection="1">
      <alignment vertical="center" shrinkToFit="1"/>
      <protection locked="0"/>
    </xf>
    <xf numFmtId="3" fontId="10" fillId="0" borderId="19" xfId="1" applyNumberFormat="1" applyFont="1" applyBorder="1" applyAlignment="1" applyProtection="1">
      <alignment vertical="center" shrinkToFit="1"/>
      <protection locked="0"/>
    </xf>
    <xf numFmtId="3" fontId="10" fillId="3" borderId="16" xfId="1" applyNumberFormat="1" applyFont="1" applyFill="1" applyBorder="1" applyAlignment="1" applyProtection="1">
      <alignment horizontal="right" vertical="center" shrinkToFit="1"/>
      <protection locked="0"/>
    </xf>
    <xf numFmtId="3" fontId="10" fillId="3" borderId="17" xfId="1" applyNumberFormat="1" applyFont="1" applyFill="1" applyBorder="1" applyAlignment="1" applyProtection="1">
      <alignment horizontal="right" vertical="center" shrinkToFit="1"/>
      <protection locked="0"/>
    </xf>
    <xf numFmtId="3" fontId="10" fillId="0" borderId="16" xfId="1" applyNumberFormat="1" applyFont="1" applyBorder="1" applyAlignment="1" applyProtection="1">
      <alignment horizontal="left" vertical="center" shrinkToFit="1"/>
      <protection locked="0"/>
    </xf>
    <xf numFmtId="3" fontId="10" fillId="0" borderId="18" xfId="1" applyNumberFormat="1" applyFont="1" applyBorder="1" applyAlignment="1" applyProtection="1">
      <alignment horizontal="left" vertical="center" shrinkToFit="1"/>
      <protection locked="0"/>
    </xf>
    <xf numFmtId="3" fontId="10" fillId="0" borderId="19" xfId="1" applyNumberFormat="1" applyFont="1" applyBorder="1" applyAlignment="1" applyProtection="1">
      <alignment horizontal="left" vertical="center" shrinkToFit="1"/>
      <protection locked="0"/>
    </xf>
    <xf numFmtId="3" fontId="11" fillId="0" borderId="18" xfId="0" applyNumberFormat="1" applyFont="1" applyBorder="1" applyAlignment="1">
      <alignment horizontal="left" vertical="center" shrinkToFit="1"/>
    </xf>
    <xf numFmtId="3" fontId="11" fillId="0" borderId="17" xfId="0" applyNumberFormat="1" applyFont="1" applyBorder="1" applyAlignment="1">
      <alignment horizontal="left" vertical="center" shrinkToFit="1"/>
    </xf>
    <xf numFmtId="3" fontId="11" fillId="0" borderId="16" xfId="0" applyNumberFormat="1" applyFont="1" applyBorder="1" applyAlignment="1">
      <alignment horizontal="left" vertical="center" shrinkToFit="1"/>
    </xf>
    <xf numFmtId="3" fontId="10" fillId="3" borderId="9" xfId="1" applyNumberFormat="1" applyFont="1" applyFill="1" applyBorder="1" applyAlignment="1">
      <alignment horizontal="right" vertical="center" shrinkToFit="1"/>
    </xf>
    <xf numFmtId="3" fontId="11" fillId="0" borderId="9" xfId="1" applyNumberFormat="1" applyFont="1" applyBorder="1" applyAlignment="1">
      <alignment horizontal="right" vertical="center" shrinkToFit="1"/>
    </xf>
    <xf numFmtId="3" fontId="10" fillId="3" borderId="9" xfId="1" applyNumberFormat="1" applyFont="1" applyFill="1" applyBorder="1" applyAlignment="1">
      <alignment horizontal="center" vertical="center" shrinkToFit="1"/>
    </xf>
    <xf numFmtId="3" fontId="11" fillId="0" borderId="9" xfId="1" applyNumberFormat="1" applyFont="1" applyBorder="1" applyAlignment="1">
      <alignment horizontal="center" vertical="center" shrinkToFit="1"/>
    </xf>
    <xf numFmtId="3" fontId="11" fillId="0" borderId="67" xfId="1" applyNumberFormat="1" applyFont="1" applyBorder="1" applyAlignment="1">
      <alignment horizontal="center" vertical="center" shrinkToFit="1"/>
    </xf>
    <xf numFmtId="3" fontId="37" fillId="4" borderId="27" xfId="1" applyNumberFormat="1" applyFont="1" applyFill="1" applyBorder="1" applyAlignment="1">
      <alignment horizontal="center" vertical="center" shrinkToFit="1"/>
    </xf>
    <xf numFmtId="3" fontId="11" fillId="4" borderId="34" xfId="1" applyNumberFormat="1" applyFont="1" applyFill="1" applyBorder="1" applyAlignment="1">
      <alignment horizontal="center" vertical="center" shrinkToFit="1"/>
    </xf>
    <xf numFmtId="3" fontId="37" fillId="4" borderId="28" xfId="1" applyNumberFormat="1" applyFont="1" applyFill="1" applyBorder="1" applyAlignment="1">
      <alignment horizontal="center" vertical="center" shrinkToFit="1"/>
    </xf>
    <xf numFmtId="3" fontId="11" fillId="4" borderId="35" xfId="1" applyNumberFormat="1" applyFont="1" applyFill="1" applyBorder="1" applyAlignment="1">
      <alignment horizontal="center" vertical="center" shrinkToFit="1"/>
    </xf>
    <xf numFmtId="3" fontId="37" fillId="4" borderId="29" xfId="1" applyNumberFormat="1" applyFont="1" applyFill="1" applyBorder="1" applyAlignment="1">
      <alignment horizontal="center" vertical="center" shrinkToFit="1"/>
    </xf>
    <xf numFmtId="3" fontId="37" fillId="4" borderId="30" xfId="1" applyNumberFormat="1" applyFont="1" applyFill="1" applyBorder="1" applyAlignment="1">
      <alignment horizontal="center" vertical="center" shrinkToFit="1"/>
    </xf>
    <xf numFmtId="3" fontId="11" fillId="4" borderId="36" xfId="1" applyNumberFormat="1" applyFont="1" applyFill="1" applyBorder="1" applyAlignment="1">
      <alignment horizontal="center" vertical="center" shrinkToFit="1"/>
    </xf>
    <xf numFmtId="3" fontId="11" fillId="4" borderId="37" xfId="1" applyNumberFormat="1" applyFont="1" applyFill="1" applyBorder="1" applyAlignment="1">
      <alignment horizontal="center" vertical="center" shrinkToFit="1"/>
    </xf>
    <xf numFmtId="3" fontId="10" fillId="3" borderId="38" xfId="1" applyNumberFormat="1" applyFont="1" applyFill="1" applyBorder="1" applyAlignment="1" applyProtection="1">
      <alignment horizontal="left" vertical="center" shrinkToFit="1"/>
      <protection locked="0"/>
    </xf>
    <xf numFmtId="3" fontId="10" fillId="3" borderId="72" xfId="1" applyNumberFormat="1" applyFont="1" applyFill="1" applyBorder="1" applyAlignment="1" applyProtection="1">
      <alignment horizontal="left" vertical="center" shrinkToFit="1"/>
      <protection locked="0"/>
    </xf>
    <xf numFmtId="3" fontId="10" fillId="0" borderId="16" xfId="1" quotePrefix="1" applyNumberFormat="1" applyFont="1" applyBorder="1" applyAlignment="1" applyProtection="1">
      <alignment horizontal="left" vertical="center" shrinkToFit="1"/>
      <protection locked="0"/>
    </xf>
    <xf numFmtId="3" fontId="10" fillId="0" borderId="18" xfId="1" quotePrefix="1" applyNumberFormat="1" applyFont="1" applyBorder="1" applyAlignment="1" applyProtection="1">
      <alignment horizontal="left" vertical="center" shrinkToFit="1"/>
      <protection locked="0"/>
    </xf>
    <xf numFmtId="3" fontId="10" fillId="0" borderId="19" xfId="1" quotePrefix="1" applyNumberFormat="1" applyFont="1" applyBorder="1" applyAlignment="1" applyProtection="1">
      <alignment horizontal="left" vertical="center" shrinkToFit="1"/>
      <protection locked="0"/>
    </xf>
    <xf numFmtId="3" fontId="10" fillId="0" borderId="21" xfId="1" applyNumberFormat="1" applyFont="1" applyBorder="1" applyAlignment="1" applyProtection="1">
      <alignment horizontal="left" vertical="center" shrinkToFit="1"/>
      <protection locked="0"/>
    </xf>
    <xf numFmtId="3" fontId="10" fillId="0" borderId="17" xfId="1" applyNumberFormat="1" applyFont="1" applyBorder="1" applyAlignment="1" applyProtection="1">
      <alignment horizontal="left" vertical="center" shrinkToFit="1"/>
      <protection locked="0"/>
    </xf>
    <xf numFmtId="3" fontId="11" fillId="0" borderId="20" xfId="0" applyNumberFormat="1" applyFont="1" applyBorder="1" applyAlignment="1">
      <alignment horizontal="left" vertical="center" shrinkToFit="1"/>
    </xf>
    <xf numFmtId="3" fontId="10" fillId="0" borderId="16" xfId="1" applyNumberFormat="1" applyFont="1" applyBorder="1" applyAlignment="1" applyProtection="1">
      <alignment horizontal="right" vertical="center" shrinkToFit="1"/>
      <protection locked="0"/>
    </xf>
    <xf numFmtId="3" fontId="10" fillId="0" borderId="17" xfId="1" applyNumberFormat="1" applyFont="1" applyBorder="1" applyAlignment="1" applyProtection="1">
      <alignment horizontal="right" vertical="center" shrinkToFit="1"/>
      <protection locked="0"/>
    </xf>
    <xf numFmtId="3" fontId="11" fillId="0" borderId="16" xfId="0" applyNumberFormat="1" applyFont="1" applyBorder="1" applyAlignment="1">
      <alignment horizontal="right" vertical="center" shrinkToFit="1"/>
    </xf>
    <xf numFmtId="3" fontId="11" fillId="0" borderId="17" xfId="0" applyNumberFormat="1" applyFont="1" applyBorder="1" applyAlignment="1">
      <alignment horizontal="right" vertical="center" shrinkToFit="1"/>
    </xf>
    <xf numFmtId="3" fontId="37" fillId="4" borderId="31" xfId="1" applyNumberFormat="1" applyFont="1" applyFill="1" applyBorder="1" applyAlignment="1">
      <alignment horizontal="center" vertical="center" shrinkToFit="1"/>
    </xf>
    <xf numFmtId="3" fontId="37" fillId="4" borderId="33" xfId="1" applyNumberFormat="1" applyFont="1" applyFill="1" applyBorder="1" applyAlignment="1">
      <alignment horizontal="center" vertical="center" shrinkToFit="1"/>
    </xf>
    <xf numFmtId="3" fontId="11" fillId="4" borderId="39" xfId="1" applyNumberFormat="1" applyFont="1" applyFill="1" applyBorder="1" applyAlignment="1">
      <alignment horizontal="center" vertical="center" shrinkToFit="1"/>
    </xf>
    <xf numFmtId="3" fontId="11" fillId="4" borderId="40" xfId="1" applyNumberFormat="1" applyFont="1" applyFill="1" applyBorder="1" applyAlignment="1">
      <alignment horizontal="center" vertical="center" shrinkToFit="1"/>
    </xf>
    <xf numFmtId="3" fontId="10" fillId="4" borderId="42" xfId="1" applyNumberFormat="1" applyFont="1" applyFill="1" applyBorder="1" applyAlignment="1" applyProtection="1">
      <alignment horizontal="center" vertical="center" shrinkToFit="1"/>
      <protection locked="0"/>
    </xf>
    <xf numFmtId="3" fontId="10" fillId="4" borderId="31" xfId="1" applyNumberFormat="1" applyFont="1" applyFill="1" applyBorder="1" applyAlignment="1" applyProtection="1">
      <alignment horizontal="center" vertical="center" shrinkToFit="1"/>
      <protection locked="0"/>
    </xf>
    <xf numFmtId="3" fontId="10" fillId="4" borderId="30" xfId="1" applyNumberFormat="1" applyFont="1" applyFill="1" applyBorder="1" applyAlignment="1" applyProtection="1">
      <alignment horizontal="center" vertical="center" shrinkToFit="1"/>
      <protection locked="0"/>
    </xf>
    <xf numFmtId="3" fontId="10" fillId="4" borderId="43" xfId="1" applyNumberFormat="1" applyFont="1" applyFill="1" applyBorder="1" applyAlignment="1" applyProtection="1">
      <alignment horizontal="center" vertical="center" shrinkToFit="1"/>
      <protection locked="0"/>
    </xf>
    <xf numFmtId="3" fontId="10" fillId="4" borderId="39" xfId="1" applyNumberFormat="1" applyFont="1" applyFill="1" applyBorder="1" applyAlignment="1" applyProtection="1">
      <alignment horizontal="center" vertical="center" shrinkToFit="1"/>
      <protection locked="0"/>
    </xf>
    <xf numFmtId="3" fontId="10" fillId="4" borderId="37" xfId="1" applyNumberFormat="1" applyFont="1" applyFill="1" applyBorder="1" applyAlignment="1" applyProtection="1">
      <alignment horizontal="center" vertical="center" shrinkToFit="1"/>
      <protection locked="0"/>
    </xf>
    <xf numFmtId="3" fontId="10" fillId="4" borderId="62" xfId="1" applyNumberFormat="1" applyFont="1" applyFill="1" applyBorder="1" applyAlignment="1" applyProtection="1">
      <alignment horizontal="center" vertical="center" shrinkToFit="1"/>
      <protection locked="0"/>
    </xf>
    <xf numFmtId="3" fontId="10" fillId="4" borderId="63" xfId="1" applyNumberFormat="1" applyFont="1" applyFill="1" applyBorder="1" applyAlignment="1" applyProtection="1">
      <alignment horizontal="center" vertical="center" shrinkToFit="1"/>
      <protection locked="0"/>
    </xf>
    <xf numFmtId="3" fontId="10" fillId="4" borderId="64" xfId="1" applyNumberFormat="1" applyFont="1" applyFill="1" applyBorder="1" applyAlignment="1" applyProtection="1">
      <alignment horizontal="center" vertical="center" shrinkToFit="1"/>
      <protection locked="0"/>
    </xf>
    <xf numFmtId="3" fontId="10" fillId="4" borderId="29" xfId="1" applyNumberFormat="1" applyFont="1" applyFill="1" applyBorder="1" applyAlignment="1" applyProtection="1">
      <alignment horizontal="center" vertical="center" shrinkToFit="1"/>
      <protection locked="0"/>
    </xf>
    <xf numFmtId="3" fontId="10" fillId="4" borderId="33" xfId="1" applyNumberFormat="1" applyFont="1" applyFill="1" applyBorder="1" applyAlignment="1" applyProtection="1">
      <alignment horizontal="center" vertical="center" shrinkToFit="1"/>
      <protection locked="0"/>
    </xf>
    <xf numFmtId="3" fontId="10" fillId="4" borderId="36" xfId="1" applyNumberFormat="1" applyFont="1" applyFill="1" applyBorder="1" applyAlignment="1" applyProtection="1">
      <alignment horizontal="center" vertical="center" shrinkToFit="1"/>
      <protection locked="0"/>
    </xf>
    <xf numFmtId="3" fontId="10" fillId="4" borderId="40" xfId="1" applyNumberFormat="1" applyFont="1" applyFill="1" applyBorder="1" applyAlignment="1" applyProtection="1">
      <alignment horizontal="center" vertical="center" shrinkToFit="1"/>
      <protection locked="0"/>
    </xf>
    <xf numFmtId="3" fontId="10" fillId="4" borderId="22" xfId="1" applyNumberFormat="1" applyFont="1" applyFill="1" applyBorder="1" applyAlignment="1" applyProtection="1">
      <alignment horizontal="center" vertical="center" shrinkToFit="1"/>
      <protection locked="0"/>
    </xf>
    <xf numFmtId="3" fontId="10" fillId="4" borderId="23" xfId="1" applyNumberFormat="1" applyFont="1" applyFill="1" applyBorder="1" applyAlignment="1" applyProtection="1">
      <alignment horizontal="center" vertical="center" shrinkToFit="1"/>
      <protection locked="0"/>
    </xf>
    <xf numFmtId="3" fontId="36" fillId="8" borderId="0" xfId="2" applyNumberFormat="1" applyFont="1" applyFill="1" applyAlignment="1">
      <alignment vertical="center" shrinkToFit="1"/>
    </xf>
    <xf numFmtId="3" fontId="10" fillId="4" borderId="2" xfId="1" applyNumberFormat="1" applyFont="1" applyFill="1" applyBorder="1" applyAlignment="1" applyProtection="1">
      <alignment horizontal="center" vertical="center" shrinkToFit="1"/>
      <protection locked="0"/>
    </xf>
    <xf numFmtId="3" fontId="10" fillId="4" borderId="3" xfId="1" applyNumberFormat="1" applyFont="1" applyFill="1" applyBorder="1" applyAlignment="1" applyProtection="1">
      <alignment horizontal="center" vertical="center" shrinkToFit="1"/>
      <protection locked="0"/>
    </xf>
    <xf numFmtId="3" fontId="10" fillId="4" borderId="4" xfId="1" applyNumberFormat="1" applyFont="1" applyFill="1" applyBorder="1" applyAlignment="1" applyProtection="1">
      <alignment horizontal="center" vertical="center" shrinkToFit="1"/>
      <protection locked="0"/>
    </xf>
    <xf numFmtId="3" fontId="10" fillId="0" borderId="2" xfId="1" applyNumberFormat="1" applyFont="1" applyBorder="1" applyAlignment="1" applyProtection="1">
      <alignment horizontal="right" vertical="center" shrinkToFit="1"/>
      <protection locked="0"/>
    </xf>
    <xf numFmtId="3" fontId="10" fillId="0" borderId="3" xfId="1" applyNumberFormat="1" applyFont="1" applyBorder="1" applyAlignment="1" applyProtection="1">
      <alignment horizontal="right" vertical="center" shrinkToFit="1"/>
      <protection locked="0"/>
    </xf>
    <xf numFmtId="3" fontId="10" fillId="0" borderId="4" xfId="1" applyNumberFormat="1" applyFont="1" applyBorder="1" applyAlignment="1" applyProtection="1">
      <alignment horizontal="right" vertical="center" shrinkToFit="1"/>
      <protection locked="0"/>
    </xf>
    <xf numFmtId="3" fontId="10" fillId="3" borderId="0" xfId="1" applyNumberFormat="1" applyFont="1" applyFill="1" applyAlignment="1" applyProtection="1">
      <alignment horizontal="right" vertical="center" shrinkToFit="1"/>
      <protection locked="0"/>
    </xf>
    <xf numFmtId="3" fontId="10" fillId="3" borderId="0" xfId="1" applyNumberFormat="1" applyFont="1" applyFill="1" applyAlignment="1" applyProtection="1">
      <alignment horizontal="left" vertical="center" shrinkToFit="1"/>
      <protection locked="0"/>
    </xf>
    <xf numFmtId="3" fontId="37" fillId="8" borderId="0" xfId="1" applyNumberFormat="1" applyFont="1" applyFill="1" applyAlignment="1">
      <alignment horizontal="center" vertical="center" shrinkToFit="1"/>
    </xf>
    <xf numFmtId="3" fontId="10" fillId="8" borderId="0" xfId="1" applyNumberFormat="1" applyFont="1" applyFill="1" applyAlignment="1">
      <alignment horizontal="right" vertical="center" shrinkToFit="1"/>
    </xf>
    <xf numFmtId="3" fontId="15" fillId="0" borderId="3" xfId="1" applyNumberFormat="1" applyFont="1" applyBorder="1" applyAlignment="1" applyProtection="1">
      <alignment horizontal="center" vertical="center" shrinkToFit="1"/>
      <protection locked="0"/>
    </xf>
    <xf numFmtId="3" fontId="15" fillId="0" borderId="3" xfId="1" applyNumberFormat="1" applyFont="1" applyBorder="1" applyAlignment="1" applyProtection="1">
      <alignment horizontal="right" vertical="center" shrinkToFit="1"/>
      <protection locked="0"/>
    </xf>
    <xf numFmtId="3" fontId="15" fillId="0" borderId="3" xfId="1" applyNumberFormat="1" applyFont="1" applyBorder="1" applyAlignment="1" applyProtection="1">
      <alignment vertical="center" shrinkToFit="1"/>
      <protection locked="0"/>
    </xf>
    <xf numFmtId="3" fontId="13" fillId="6" borderId="0" xfId="1" applyNumberFormat="1" applyFont="1" applyFill="1" applyAlignment="1">
      <alignment wrapText="1" shrinkToFit="1"/>
    </xf>
    <xf numFmtId="3" fontId="55" fillId="6" borderId="0" xfId="1" applyNumberFormat="1" applyFont="1" applyFill="1" applyAlignment="1">
      <alignment vertical="center" shrinkToFit="1"/>
    </xf>
    <xf numFmtId="3" fontId="10" fillId="0" borderId="47" xfId="1" applyNumberFormat="1" applyFont="1" applyBorder="1" applyAlignment="1" applyProtection="1">
      <alignment horizontal="right" vertical="center" shrinkToFit="1"/>
      <protection locked="0"/>
    </xf>
    <xf numFmtId="3" fontId="10" fillId="0" borderId="57" xfId="1" applyNumberFormat="1" applyFont="1" applyBorder="1" applyAlignment="1" applyProtection="1">
      <alignment horizontal="right" vertical="center" shrinkToFit="1"/>
      <protection locked="0"/>
    </xf>
    <xf numFmtId="3" fontId="10" fillId="0" borderId="16" xfId="1" applyNumberFormat="1" applyFont="1" applyBorder="1" applyAlignment="1" applyProtection="1">
      <alignment horizontal="center" vertical="center" shrinkToFit="1"/>
      <protection locked="0"/>
    </xf>
    <xf numFmtId="3" fontId="10" fillId="0" borderId="17" xfId="1" applyNumberFormat="1" applyFont="1" applyBorder="1" applyAlignment="1" applyProtection="1">
      <alignment horizontal="center" vertical="center" shrinkToFit="1"/>
      <protection locked="0"/>
    </xf>
    <xf numFmtId="3" fontId="11" fillId="4" borderId="31" xfId="1" applyNumberFormat="1" applyFont="1" applyFill="1" applyBorder="1" applyAlignment="1">
      <alignment horizontal="center" vertical="center" shrinkToFit="1"/>
    </xf>
    <xf numFmtId="3" fontId="11" fillId="4" borderId="30" xfId="1" applyNumberFormat="1" applyFont="1" applyFill="1" applyBorder="1" applyAlignment="1">
      <alignment horizontal="center" vertical="center" shrinkToFit="1"/>
    </xf>
    <xf numFmtId="3" fontId="37" fillId="4" borderId="32" xfId="1" applyNumberFormat="1" applyFont="1" applyFill="1" applyBorder="1" applyAlignment="1">
      <alignment vertical="center" shrinkToFit="1"/>
    </xf>
    <xf numFmtId="3" fontId="11" fillId="4" borderId="65" xfId="1" applyNumberFormat="1" applyFont="1" applyFill="1" applyBorder="1" applyAlignment="1">
      <alignment vertical="center" shrinkToFit="1"/>
    </xf>
    <xf numFmtId="3" fontId="37" fillId="3" borderId="66" xfId="1" applyNumberFormat="1" applyFont="1" applyFill="1" applyBorder="1" applyAlignment="1">
      <alignment horizontal="center" vertical="center" shrinkToFit="1"/>
    </xf>
    <xf numFmtId="3" fontId="37" fillId="3" borderId="9" xfId="1" applyNumberFormat="1" applyFont="1" applyFill="1" applyBorder="1" applyAlignment="1">
      <alignment horizontal="center" vertical="center" shrinkToFit="1"/>
    </xf>
    <xf numFmtId="3" fontId="48" fillId="6" borderId="0" xfId="2" quotePrefix="1" applyNumberFormat="1" applyFont="1" applyFill="1" applyAlignment="1">
      <alignment horizontal="center" vertical="center" shrinkToFit="1"/>
    </xf>
    <xf numFmtId="3" fontId="10" fillId="6" borderId="16" xfId="4" applyNumberFormat="1" applyFont="1" applyFill="1" applyBorder="1" applyAlignment="1">
      <alignment horizontal="center" vertical="center" shrinkToFit="1"/>
    </xf>
    <xf numFmtId="3" fontId="10" fillId="6" borderId="12" xfId="4" applyNumberFormat="1" applyFont="1" applyFill="1" applyBorder="1" applyAlignment="1">
      <alignment horizontal="left" vertical="center" shrinkToFit="1"/>
    </xf>
    <xf numFmtId="3" fontId="10" fillId="6" borderId="7" xfId="4" applyNumberFormat="1" applyFont="1" applyFill="1" applyBorder="1" applyAlignment="1">
      <alignment horizontal="left" vertical="center" shrinkToFit="1"/>
    </xf>
    <xf numFmtId="3" fontId="10" fillId="6" borderId="13" xfId="4" applyNumberFormat="1" applyFont="1" applyFill="1" applyBorder="1" applyAlignment="1">
      <alignment horizontal="left" vertical="center" shrinkToFit="1"/>
    </xf>
    <xf numFmtId="3" fontId="10" fillId="6" borderId="47" xfId="4" applyNumberFormat="1" applyFont="1" applyFill="1" applyBorder="1" applyAlignment="1">
      <alignment horizontal="right" vertical="top" shrinkToFit="1"/>
    </xf>
    <xf numFmtId="3" fontId="10" fillId="6" borderId="6" xfId="4" applyNumberFormat="1" applyFont="1" applyFill="1" applyBorder="1" applyAlignment="1">
      <alignment horizontal="right" vertical="top" shrinkToFit="1"/>
    </xf>
    <xf numFmtId="3" fontId="10" fillId="6" borderId="56" xfId="4" applyNumberFormat="1" applyFont="1" applyFill="1" applyBorder="1" applyAlignment="1">
      <alignment horizontal="right" vertical="center" shrinkToFit="1"/>
    </xf>
    <xf numFmtId="3" fontId="10" fillId="6" borderId="0" xfId="4" applyNumberFormat="1" applyFont="1" applyFill="1" applyAlignment="1">
      <alignment horizontal="right" vertical="center" shrinkToFit="1"/>
    </xf>
    <xf numFmtId="3" fontId="10" fillId="6" borderId="6" xfId="4" applyNumberFormat="1" applyFont="1" applyFill="1" applyBorder="1" applyAlignment="1">
      <alignment horizontal="left" vertical="center" shrinkToFit="1"/>
    </xf>
    <xf numFmtId="3" fontId="10" fillId="6" borderId="57" xfId="4" applyNumberFormat="1" applyFont="1" applyFill="1" applyBorder="1" applyAlignment="1">
      <alignment horizontal="left" vertical="center" shrinkToFit="1"/>
    </xf>
    <xf numFmtId="3" fontId="10" fillId="6" borderId="0" xfId="4" applyNumberFormat="1" applyFont="1" applyFill="1" applyAlignment="1">
      <alignment horizontal="left" vertical="center" shrinkToFit="1"/>
    </xf>
    <xf numFmtId="3" fontId="10" fillId="6" borderId="58" xfId="4" applyNumberFormat="1" applyFont="1" applyFill="1" applyBorder="1" applyAlignment="1">
      <alignment horizontal="left" vertical="center" shrinkToFit="1"/>
    </xf>
    <xf numFmtId="3" fontId="50" fillId="6" borderId="0" xfId="2" applyNumberFormat="1" applyFont="1" applyFill="1" applyAlignment="1" applyProtection="1">
      <alignment horizontal="left" vertical="center" shrinkToFit="1"/>
      <protection locked="0"/>
    </xf>
    <xf numFmtId="3" fontId="50" fillId="6" borderId="6" xfId="2" applyNumberFormat="1" applyFont="1" applyFill="1" applyBorder="1" applyAlignment="1" applyProtection="1">
      <alignment horizontal="left" vertical="center" shrinkToFit="1"/>
      <protection locked="0"/>
    </xf>
    <xf numFmtId="3" fontId="10" fillId="6" borderId="56" xfId="4" applyNumberFormat="1" applyFont="1" applyFill="1" applyBorder="1" applyAlignment="1">
      <alignment horizontal="left" vertical="center" shrinkToFit="1"/>
    </xf>
    <xf numFmtId="3" fontId="10" fillId="6" borderId="11" xfId="4" applyNumberFormat="1" applyFont="1" applyFill="1" applyBorder="1" applyAlignment="1">
      <alignment horizontal="center" vertical="center" shrinkToFit="1"/>
    </xf>
    <xf numFmtId="3" fontId="10" fillId="6" borderId="56" xfId="4" applyNumberFormat="1" applyFont="1" applyFill="1" applyBorder="1" applyAlignment="1">
      <alignment horizontal="center" vertical="center" shrinkToFit="1"/>
    </xf>
    <xf numFmtId="3" fontId="10" fillId="6" borderId="21" xfId="4" applyNumberFormat="1" applyFont="1" applyFill="1" applyBorder="1" applyAlignment="1">
      <alignment horizontal="center" vertical="center" shrinkToFit="1"/>
    </xf>
    <xf numFmtId="3" fontId="10" fillId="6" borderId="20" xfId="4" applyNumberFormat="1" applyFont="1" applyFill="1" applyBorder="1" applyAlignment="1">
      <alignment horizontal="center" vertical="center" shrinkToFit="1"/>
    </xf>
    <xf numFmtId="3" fontId="37" fillId="6" borderId="20" xfId="2" applyNumberFormat="1" applyFont="1" applyFill="1" applyBorder="1" applyAlignment="1" applyProtection="1">
      <alignment horizontal="center" vertical="center" shrinkToFit="1"/>
      <protection locked="0"/>
    </xf>
    <xf numFmtId="3" fontId="37" fillId="6" borderId="0" xfId="2" applyNumberFormat="1" applyFont="1" applyFill="1" applyAlignment="1" applyProtection="1">
      <alignment horizontal="center" vertical="center" shrinkToFit="1"/>
      <protection locked="0"/>
    </xf>
    <xf numFmtId="3" fontId="37" fillId="6" borderId="16" xfId="2" applyNumberFormat="1" applyFont="1" applyFill="1" applyBorder="1" applyAlignment="1" applyProtection="1">
      <alignment horizontal="center" vertical="center" shrinkToFit="1"/>
      <protection locked="0"/>
    </xf>
    <xf numFmtId="3" fontId="37" fillId="6" borderId="17" xfId="2" applyNumberFormat="1" applyFont="1" applyFill="1" applyBorder="1" applyAlignment="1" applyProtection="1">
      <alignment horizontal="center" vertical="center" shrinkToFit="1"/>
      <protection locked="0"/>
    </xf>
    <xf numFmtId="3" fontId="10" fillId="6" borderId="47" xfId="4" applyNumberFormat="1" applyFont="1" applyFill="1" applyBorder="1" applyAlignment="1">
      <alignment horizontal="center" vertical="center" shrinkToFit="1"/>
    </xf>
    <xf numFmtId="3" fontId="10" fillId="6" borderId="20" xfId="4" applyNumberFormat="1" applyFont="1" applyFill="1" applyBorder="1" applyAlignment="1">
      <alignment horizontal="left" vertical="center" shrinkToFit="1"/>
    </xf>
    <xf numFmtId="3" fontId="10" fillId="6" borderId="18" xfId="4" applyNumberFormat="1" applyFont="1" applyFill="1" applyBorder="1" applyAlignment="1">
      <alignment horizontal="center" vertical="center" shrinkToFit="1"/>
    </xf>
    <xf numFmtId="3" fontId="23" fillId="6" borderId="0" xfId="2" applyNumberFormat="1" applyFont="1" applyFill="1" applyAlignment="1" applyProtection="1">
      <alignment horizontal="left" vertical="center" shrinkToFit="1"/>
      <protection locked="0"/>
    </xf>
    <xf numFmtId="3" fontId="10" fillId="6" borderId="17" xfId="4" applyNumberFormat="1" applyFont="1" applyFill="1" applyBorder="1" applyAlignment="1">
      <alignment horizontal="center" vertical="center" shrinkToFit="1"/>
    </xf>
    <xf numFmtId="3" fontId="37" fillId="6" borderId="7" xfId="2" applyNumberFormat="1" applyFont="1" applyFill="1" applyBorder="1" applyAlignment="1" applyProtection="1">
      <alignment horizontal="center" vertical="center" shrinkToFit="1"/>
      <protection locked="0"/>
    </xf>
    <xf numFmtId="3" fontId="37" fillId="6" borderId="13" xfId="2" applyNumberFormat="1" applyFont="1" applyFill="1" applyBorder="1" applyAlignment="1" applyProtection="1">
      <alignment horizontal="center" vertical="center" shrinkToFit="1"/>
      <protection locked="0"/>
    </xf>
  </cellXfs>
  <cellStyles count="7">
    <cellStyle name="ハイパーリンク" xfId="6" builtinId="8"/>
    <cellStyle name="桁区切り" xfId="5" builtinId="6"/>
    <cellStyle name="桁区切り 2" xfId="3" xr:uid="{00000000-0005-0000-0000-000001000000}"/>
    <cellStyle name="標準" xfId="0" builtinId="0"/>
    <cellStyle name="標準 2" xfId="1" xr:uid="{00000000-0005-0000-0000-000003000000}"/>
    <cellStyle name="標準 2 2" xfId="4" xr:uid="{00000000-0005-0000-0000-000004000000}"/>
    <cellStyle name="標準_市子連-01登録申請-統合(04-互助会抜き)" xfId="2" xr:uid="{00000000-0005-0000-0000-000005000000}"/>
  </cellStyles>
  <dxfs count="2">
    <dxf>
      <font>
        <color theme="0"/>
      </font>
    </dxf>
    <dxf>
      <font>
        <color theme="0"/>
      </font>
    </dxf>
  </dxfs>
  <tableStyles count="0" defaultTableStyle="TableStyleMedium2" defaultPivotStyle="PivotStyleLight16"/>
  <colors>
    <mruColors>
      <color rgb="FF0000FF"/>
      <color rgb="FFD9D9D9"/>
      <color rgb="FFFFFF66"/>
      <color rgb="FF969696"/>
      <color rgb="FF808080"/>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114300</xdr:colOff>
      <xdr:row>2</xdr:row>
      <xdr:rowOff>133351</xdr:rowOff>
    </xdr:from>
    <xdr:to>
      <xdr:col>18</xdr:col>
      <xdr:colOff>38100</xdr:colOff>
      <xdr:row>70</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76225" y="314326"/>
          <a:ext cx="7362825" cy="5676899"/>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114300</xdr:colOff>
      <xdr:row>1</xdr:row>
      <xdr:rowOff>0</xdr:rowOff>
    </xdr:from>
    <xdr:to>
      <xdr:col>6</xdr:col>
      <xdr:colOff>399520</xdr:colOff>
      <xdr:row>2</xdr:row>
      <xdr:rowOff>201083</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76225" y="76200"/>
          <a:ext cx="3295120" cy="305858"/>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b="1"/>
            <a:t>入力シート（基本事項）</a:t>
          </a:r>
        </a:p>
      </xdr:txBody>
    </xdr:sp>
    <xdr:clientData/>
  </xdr:twoCellAnchor>
  <xdr:twoCellAnchor>
    <xdr:from>
      <xdr:col>10</xdr:col>
      <xdr:colOff>52916</xdr:colOff>
      <xdr:row>25</xdr:row>
      <xdr:rowOff>105833</xdr:rowOff>
    </xdr:from>
    <xdr:to>
      <xdr:col>11</xdr:col>
      <xdr:colOff>84666</xdr:colOff>
      <xdr:row>30</xdr:row>
      <xdr:rowOff>31750</xdr:rowOff>
    </xdr:to>
    <xdr:sp macro="" textlink="">
      <xdr:nvSpPr>
        <xdr:cNvPr id="4" name="右大かっこ 3">
          <a:extLst>
            <a:ext uri="{FF2B5EF4-FFF2-40B4-BE49-F238E27FC236}">
              <a16:creationId xmlns:a16="http://schemas.microsoft.com/office/drawing/2014/main" id="{7FBF8BB4-CF20-F080-8C6B-70C9D67685D7}"/>
            </a:ext>
          </a:extLst>
        </xdr:cNvPr>
        <xdr:cNvSpPr/>
      </xdr:nvSpPr>
      <xdr:spPr>
        <a:xfrm>
          <a:off x="5048249" y="3153833"/>
          <a:ext cx="95250" cy="582084"/>
        </a:xfrm>
        <a:prstGeom prst="rightBracket">
          <a:avLst/>
        </a:prstGeom>
        <a:ln w="9525">
          <a:solidFill>
            <a:schemeClr val="bg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238125</xdr:colOff>
      <xdr:row>0</xdr:row>
      <xdr:rowOff>238125</xdr:rowOff>
    </xdr:from>
    <xdr:to>
      <xdr:col>17</xdr:col>
      <xdr:colOff>104775</xdr:colOff>
      <xdr:row>50</xdr:row>
      <xdr:rowOff>123825</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38125" y="238125"/>
          <a:ext cx="10108826" cy="6665259"/>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371475</xdr:colOff>
      <xdr:row>0</xdr:row>
      <xdr:rowOff>95250</xdr:rowOff>
    </xdr:from>
    <xdr:to>
      <xdr:col>8</xdr:col>
      <xdr:colOff>132820</xdr:colOff>
      <xdr:row>0</xdr:row>
      <xdr:rowOff>401108</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371475" y="95250"/>
          <a:ext cx="3056995" cy="305858"/>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b="1"/>
            <a:t>入力シート（収入）</a:t>
          </a:r>
        </a:p>
      </xdr:txBody>
    </xdr:sp>
    <xdr:clientData/>
  </xdr:twoCellAnchor>
  <xdr:twoCellAnchor>
    <xdr:from>
      <xdr:col>12</xdr:col>
      <xdr:colOff>1491323</xdr:colOff>
      <xdr:row>3</xdr:row>
      <xdr:rowOff>13448</xdr:rowOff>
    </xdr:from>
    <xdr:to>
      <xdr:col>20</xdr:col>
      <xdr:colOff>431424</xdr:colOff>
      <xdr:row>48</xdr:row>
      <xdr:rowOff>22970</xdr:rowOff>
    </xdr:to>
    <xdr:grpSp>
      <xdr:nvGrpSpPr>
        <xdr:cNvPr id="20" name="グループ化 19">
          <a:extLst>
            <a:ext uri="{FF2B5EF4-FFF2-40B4-BE49-F238E27FC236}">
              <a16:creationId xmlns:a16="http://schemas.microsoft.com/office/drawing/2014/main" id="{996BA553-9A2F-332C-493D-C1BF53169FA6}"/>
            </a:ext>
          </a:extLst>
        </xdr:cNvPr>
        <xdr:cNvGrpSpPr/>
      </xdr:nvGrpSpPr>
      <xdr:grpSpPr>
        <a:xfrm>
          <a:off x="10545676" y="943536"/>
          <a:ext cx="2458748" cy="6340846"/>
          <a:chOff x="9035383" y="914401"/>
          <a:chExt cx="1151739" cy="5450486"/>
        </a:xfrm>
      </xdr:grpSpPr>
      <xdr:sp macro="" textlink="">
        <xdr:nvSpPr>
          <xdr:cNvPr id="10" name="テキスト ボックス 9">
            <a:extLst>
              <a:ext uri="{FF2B5EF4-FFF2-40B4-BE49-F238E27FC236}">
                <a16:creationId xmlns:a16="http://schemas.microsoft.com/office/drawing/2014/main" id="{65ACDF90-98D4-71AC-BC92-338608339131}"/>
              </a:ext>
            </a:extLst>
          </xdr:cNvPr>
          <xdr:cNvSpPr txBox="1"/>
        </xdr:nvSpPr>
        <xdr:spPr>
          <a:xfrm>
            <a:off x="9560390" y="2214240"/>
            <a:ext cx="626732" cy="557827"/>
          </a:xfrm>
          <a:prstGeom prst="rect">
            <a:avLst/>
          </a:prstGeom>
          <a:solidFill>
            <a:schemeClr val="lt1"/>
          </a:solidFill>
          <a:ln w="9525" cmpd="sng">
            <a:solidFill>
              <a:srgbClr val="0000FF"/>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同じものは書かないように、注意してください</a:t>
            </a:r>
          </a:p>
        </xdr:txBody>
      </xdr:sp>
      <xdr:cxnSp macro="">
        <xdr:nvCxnSpPr>
          <xdr:cNvPr id="11" name="直線コネクタ 10">
            <a:extLst>
              <a:ext uri="{FF2B5EF4-FFF2-40B4-BE49-F238E27FC236}">
                <a16:creationId xmlns:a16="http://schemas.microsoft.com/office/drawing/2014/main" id="{7F3ED6DE-3230-4F76-A8AC-00EDD1E047AA}"/>
              </a:ext>
            </a:extLst>
          </xdr:cNvPr>
          <xdr:cNvCxnSpPr/>
        </xdr:nvCxnSpPr>
        <xdr:spPr>
          <a:xfrm flipV="1">
            <a:off x="9355602" y="2466330"/>
            <a:ext cx="204788" cy="85724"/>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grpSp>
        <xdr:nvGrpSpPr>
          <xdr:cNvPr id="19" name="グループ化 18">
            <a:extLst>
              <a:ext uri="{FF2B5EF4-FFF2-40B4-BE49-F238E27FC236}">
                <a16:creationId xmlns:a16="http://schemas.microsoft.com/office/drawing/2014/main" id="{38371658-7E76-3D88-CFA6-F29CE9EFF266}"/>
              </a:ext>
            </a:extLst>
          </xdr:cNvPr>
          <xdr:cNvGrpSpPr/>
        </xdr:nvGrpSpPr>
        <xdr:grpSpPr>
          <a:xfrm>
            <a:off x="9035383" y="914401"/>
            <a:ext cx="322930" cy="5450486"/>
            <a:chOff x="9035383" y="914401"/>
            <a:chExt cx="322930" cy="5450486"/>
          </a:xfrm>
        </xdr:grpSpPr>
        <xdr:sp macro="" textlink="">
          <xdr:nvSpPr>
            <xdr:cNvPr id="4" name="右中かっこ 3">
              <a:extLst>
                <a:ext uri="{FF2B5EF4-FFF2-40B4-BE49-F238E27FC236}">
                  <a16:creationId xmlns:a16="http://schemas.microsoft.com/office/drawing/2014/main" id="{BFD952D8-6080-6CA6-F9E9-A3B5364D9A3B}"/>
                </a:ext>
              </a:extLst>
            </xdr:cNvPr>
            <xdr:cNvSpPr/>
          </xdr:nvSpPr>
          <xdr:spPr>
            <a:xfrm>
              <a:off x="9043987" y="914401"/>
              <a:ext cx="314326" cy="2301597"/>
            </a:xfrm>
            <a:prstGeom prst="rightBrace">
              <a:avLst>
                <a:gd name="adj1" fmla="val 8333"/>
                <a:gd name="adj2" fmla="val 53311"/>
              </a:avLst>
            </a:prstGeom>
            <a:noFill/>
            <a:ln w="127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6" name="右中かっこ 5">
              <a:extLst>
                <a:ext uri="{FF2B5EF4-FFF2-40B4-BE49-F238E27FC236}">
                  <a16:creationId xmlns:a16="http://schemas.microsoft.com/office/drawing/2014/main" id="{E5CD90CF-5D2B-4C39-89E8-56428F1F16DB}"/>
                </a:ext>
              </a:extLst>
            </xdr:cNvPr>
            <xdr:cNvSpPr/>
          </xdr:nvSpPr>
          <xdr:spPr>
            <a:xfrm>
              <a:off x="9035383" y="3359321"/>
              <a:ext cx="314326" cy="3005566"/>
            </a:xfrm>
            <a:prstGeom prst="rightBrace">
              <a:avLst>
                <a:gd name="adj1" fmla="val 8333"/>
                <a:gd name="adj2" fmla="val 53311"/>
              </a:avLst>
            </a:prstGeom>
            <a:noFill/>
            <a:ln w="127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8" name="直線コネクタ 7">
              <a:extLst>
                <a:ext uri="{FF2B5EF4-FFF2-40B4-BE49-F238E27FC236}">
                  <a16:creationId xmlns:a16="http://schemas.microsoft.com/office/drawing/2014/main" id="{7CBB369B-6EC8-9DF6-69B7-C161EA186EB4}"/>
                </a:ext>
              </a:extLst>
            </xdr:cNvPr>
            <xdr:cNvCxnSpPr>
              <a:stCxn id="4" idx="1"/>
              <a:endCxn id="6" idx="1"/>
            </xdr:cNvCxnSpPr>
          </xdr:nvCxnSpPr>
          <xdr:spPr>
            <a:xfrm flipH="1">
              <a:off x="9349709" y="2141406"/>
              <a:ext cx="8604" cy="2820213"/>
            </a:xfrm>
            <a:prstGeom prst="line">
              <a:avLst/>
            </a:prstGeom>
            <a:ln w="12700">
              <a:solidFill>
                <a:srgbClr val="0000F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161924</xdr:colOff>
      <xdr:row>0</xdr:row>
      <xdr:rowOff>304799</xdr:rowOff>
    </xdr:from>
    <xdr:to>
      <xdr:col>16</xdr:col>
      <xdr:colOff>161925</xdr:colOff>
      <xdr:row>69</xdr:row>
      <xdr:rowOff>133350</xdr:rowOff>
    </xdr:to>
    <xdr:sp macro="" textlink="">
      <xdr:nvSpPr>
        <xdr:cNvPr id="60" name="正方形/長方形 59">
          <a:extLst>
            <a:ext uri="{FF2B5EF4-FFF2-40B4-BE49-F238E27FC236}">
              <a16:creationId xmlns:a16="http://schemas.microsoft.com/office/drawing/2014/main" id="{00000000-0008-0000-0200-00003C000000}"/>
            </a:ext>
          </a:extLst>
        </xdr:cNvPr>
        <xdr:cNvSpPr/>
      </xdr:nvSpPr>
      <xdr:spPr>
        <a:xfrm>
          <a:off x="161924" y="304799"/>
          <a:ext cx="9096376" cy="11087101"/>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85725</xdr:rowOff>
    </xdr:from>
    <xdr:to>
      <xdr:col>6</xdr:col>
      <xdr:colOff>2123545</xdr:colOff>
      <xdr:row>1</xdr:row>
      <xdr:rowOff>28575</xdr:rowOff>
    </xdr:to>
    <xdr:sp macro="" textlink="">
      <xdr:nvSpPr>
        <xdr:cNvPr id="61" name="テキスト ボックス 60">
          <a:extLst>
            <a:ext uri="{FF2B5EF4-FFF2-40B4-BE49-F238E27FC236}">
              <a16:creationId xmlns:a16="http://schemas.microsoft.com/office/drawing/2014/main" id="{00000000-0008-0000-0200-00003D000000}"/>
            </a:ext>
          </a:extLst>
        </xdr:cNvPr>
        <xdr:cNvSpPr txBox="1"/>
      </xdr:nvSpPr>
      <xdr:spPr>
        <a:xfrm>
          <a:off x="200025" y="85725"/>
          <a:ext cx="3056995" cy="34290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b="1"/>
            <a:t>入力シート（支出）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1279071</xdr:colOff>
      <xdr:row>2</xdr:row>
      <xdr:rowOff>139700</xdr:rowOff>
    </xdr:from>
    <xdr:to>
      <xdr:col>8</xdr:col>
      <xdr:colOff>292100</xdr:colOff>
      <xdr:row>43</xdr:row>
      <xdr:rowOff>177800</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1279071" y="629557"/>
          <a:ext cx="6483350" cy="8841922"/>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57150</xdr:colOff>
      <xdr:row>27</xdr:row>
      <xdr:rowOff>28573</xdr:rowOff>
    </xdr:from>
    <xdr:to>
      <xdr:col>8</xdr:col>
      <xdr:colOff>50800</xdr:colOff>
      <xdr:row>35</xdr:row>
      <xdr:rowOff>196103</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5015754" y="4073897"/>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8</xdr:col>
      <xdr:colOff>571500</xdr:colOff>
      <xdr:row>2</xdr:row>
      <xdr:rowOff>152400</xdr:rowOff>
    </xdr:from>
    <xdr:to>
      <xdr:col>16</xdr:col>
      <xdr:colOff>279400</xdr:colOff>
      <xdr:row>43</xdr:row>
      <xdr:rowOff>190500</xdr:rowOff>
    </xdr:to>
    <xdr:sp macro="" textlink="">
      <xdr:nvSpPr>
        <xdr:cNvPr id="15" name="正方形/長方形 14">
          <a:extLst>
            <a:ext uri="{FF2B5EF4-FFF2-40B4-BE49-F238E27FC236}">
              <a16:creationId xmlns:a16="http://schemas.microsoft.com/office/drawing/2014/main" id="{00000000-0008-0000-0300-00000F000000}"/>
            </a:ext>
          </a:extLst>
        </xdr:cNvPr>
        <xdr:cNvSpPr/>
      </xdr:nvSpPr>
      <xdr:spPr>
        <a:xfrm>
          <a:off x="5994400" y="304800"/>
          <a:ext cx="5613400" cy="72898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622300</xdr:colOff>
      <xdr:row>2</xdr:row>
      <xdr:rowOff>139700</xdr:rowOff>
    </xdr:from>
    <xdr:to>
      <xdr:col>24</xdr:col>
      <xdr:colOff>177800</xdr:colOff>
      <xdr:row>43</xdr:row>
      <xdr:rowOff>177800</xdr:rowOff>
    </xdr:to>
    <xdr:sp macro="" textlink="">
      <xdr:nvSpPr>
        <xdr:cNvPr id="16" name="正方形/長方形 15">
          <a:extLst>
            <a:ext uri="{FF2B5EF4-FFF2-40B4-BE49-F238E27FC236}">
              <a16:creationId xmlns:a16="http://schemas.microsoft.com/office/drawing/2014/main" id="{00000000-0008-0000-0300-000010000000}"/>
            </a:ext>
          </a:extLst>
        </xdr:cNvPr>
        <xdr:cNvSpPr/>
      </xdr:nvSpPr>
      <xdr:spPr>
        <a:xfrm>
          <a:off x="11950700" y="292100"/>
          <a:ext cx="5613400" cy="72898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571500</xdr:colOff>
      <xdr:row>2</xdr:row>
      <xdr:rowOff>114300</xdr:rowOff>
    </xdr:from>
    <xdr:to>
      <xdr:col>32</xdr:col>
      <xdr:colOff>127000</xdr:colOff>
      <xdr:row>43</xdr:row>
      <xdr:rowOff>152400</xdr:rowOff>
    </xdr:to>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17957800" y="266700"/>
          <a:ext cx="5613400" cy="72898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596900</xdr:colOff>
      <xdr:row>2</xdr:row>
      <xdr:rowOff>139700</xdr:rowOff>
    </xdr:from>
    <xdr:to>
      <xdr:col>40</xdr:col>
      <xdr:colOff>203200</xdr:colOff>
      <xdr:row>43</xdr:row>
      <xdr:rowOff>177800</xdr:rowOff>
    </xdr:to>
    <xdr:sp macro="" textlink="">
      <xdr:nvSpPr>
        <xdr:cNvPr id="18" name="正方形/長方形 17">
          <a:extLst>
            <a:ext uri="{FF2B5EF4-FFF2-40B4-BE49-F238E27FC236}">
              <a16:creationId xmlns:a16="http://schemas.microsoft.com/office/drawing/2014/main" id="{00000000-0008-0000-0300-000012000000}"/>
            </a:ext>
          </a:extLst>
        </xdr:cNvPr>
        <xdr:cNvSpPr/>
      </xdr:nvSpPr>
      <xdr:spPr>
        <a:xfrm>
          <a:off x="24041100" y="292100"/>
          <a:ext cx="5613400" cy="72898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609600</xdr:colOff>
      <xdr:row>2</xdr:row>
      <xdr:rowOff>139700</xdr:rowOff>
    </xdr:from>
    <xdr:to>
      <xdr:col>48</xdr:col>
      <xdr:colOff>203200</xdr:colOff>
      <xdr:row>43</xdr:row>
      <xdr:rowOff>177800</xdr:rowOff>
    </xdr:to>
    <xdr:sp macro="" textlink="">
      <xdr:nvSpPr>
        <xdr:cNvPr id="19" name="正方形/長方形 18">
          <a:extLst>
            <a:ext uri="{FF2B5EF4-FFF2-40B4-BE49-F238E27FC236}">
              <a16:creationId xmlns:a16="http://schemas.microsoft.com/office/drawing/2014/main" id="{00000000-0008-0000-0300-000013000000}"/>
            </a:ext>
          </a:extLst>
        </xdr:cNvPr>
        <xdr:cNvSpPr/>
      </xdr:nvSpPr>
      <xdr:spPr>
        <a:xfrm>
          <a:off x="30060900" y="292100"/>
          <a:ext cx="5613400" cy="72898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609600</xdr:colOff>
      <xdr:row>2</xdr:row>
      <xdr:rowOff>127000</xdr:rowOff>
    </xdr:from>
    <xdr:to>
      <xdr:col>56</xdr:col>
      <xdr:colOff>190500</xdr:colOff>
      <xdr:row>43</xdr:row>
      <xdr:rowOff>165100</xdr:rowOff>
    </xdr:to>
    <xdr:sp macro="" textlink="">
      <xdr:nvSpPr>
        <xdr:cNvPr id="20" name="正方形/長方形 19">
          <a:extLst>
            <a:ext uri="{FF2B5EF4-FFF2-40B4-BE49-F238E27FC236}">
              <a16:creationId xmlns:a16="http://schemas.microsoft.com/office/drawing/2014/main" id="{00000000-0008-0000-0300-000014000000}"/>
            </a:ext>
          </a:extLst>
        </xdr:cNvPr>
        <xdr:cNvSpPr/>
      </xdr:nvSpPr>
      <xdr:spPr>
        <a:xfrm>
          <a:off x="36080700" y="279400"/>
          <a:ext cx="5613400" cy="72898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660400</xdr:colOff>
      <xdr:row>2</xdr:row>
      <xdr:rowOff>139700</xdr:rowOff>
    </xdr:from>
    <xdr:to>
      <xdr:col>64</xdr:col>
      <xdr:colOff>215900</xdr:colOff>
      <xdr:row>43</xdr:row>
      <xdr:rowOff>177800</xdr:rowOff>
    </xdr:to>
    <xdr:sp macro="" textlink="">
      <xdr:nvSpPr>
        <xdr:cNvPr id="21" name="正方形/長方形 20">
          <a:extLst>
            <a:ext uri="{FF2B5EF4-FFF2-40B4-BE49-F238E27FC236}">
              <a16:creationId xmlns:a16="http://schemas.microsoft.com/office/drawing/2014/main" id="{00000000-0008-0000-0300-000015000000}"/>
            </a:ext>
          </a:extLst>
        </xdr:cNvPr>
        <xdr:cNvSpPr/>
      </xdr:nvSpPr>
      <xdr:spPr>
        <a:xfrm>
          <a:off x="42164000" y="292100"/>
          <a:ext cx="5613400" cy="72898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660400</xdr:colOff>
      <xdr:row>2</xdr:row>
      <xdr:rowOff>114300</xdr:rowOff>
    </xdr:from>
    <xdr:to>
      <xdr:col>72</xdr:col>
      <xdr:colOff>215900</xdr:colOff>
      <xdr:row>43</xdr:row>
      <xdr:rowOff>152400</xdr:rowOff>
    </xdr:to>
    <xdr:sp macro="" textlink="">
      <xdr:nvSpPr>
        <xdr:cNvPr id="22" name="正方形/長方形 21">
          <a:extLst>
            <a:ext uri="{FF2B5EF4-FFF2-40B4-BE49-F238E27FC236}">
              <a16:creationId xmlns:a16="http://schemas.microsoft.com/office/drawing/2014/main" id="{00000000-0008-0000-0300-000016000000}"/>
            </a:ext>
          </a:extLst>
        </xdr:cNvPr>
        <xdr:cNvSpPr/>
      </xdr:nvSpPr>
      <xdr:spPr>
        <a:xfrm>
          <a:off x="48221900" y="266700"/>
          <a:ext cx="5613400" cy="72898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673100</xdr:colOff>
      <xdr:row>2</xdr:row>
      <xdr:rowOff>139700</xdr:rowOff>
    </xdr:from>
    <xdr:to>
      <xdr:col>80</xdr:col>
      <xdr:colOff>304800</xdr:colOff>
      <xdr:row>43</xdr:row>
      <xdr:rowOff>177800</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54292500" y="292100"/>
          <a:ext cx="5613400" cy="7442200"/>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850900</xdr:colOff>
      <xdr:row>1</xdr:row>
      <xdr:rowOff>139700</xdr:rowOff>
    </xdr:from>
    <xdr:to>
      <xdr:col>80</xdr:col>
      <xdr:colOff>25400</xdr:colOff>
      <xdr:row>3</xdr:row>
      <xdr:rowOff>12700</xdr:rowOff>
    </xdr:to>
    <xdr:sp macro="" textlink="">
      <xdr:nvSpPr>
        <xdr:cNvPr id="24" name="テキスト ボックス 23">
          <a:extLst>
            <a:ext uri="{FF2B5EF4-FFF2-40B4-BE49-F238E27FC236}">
              <a16:creationId xmlns:a16="http://schemas.microsoft.com/office/drawing/2014/main" id="{00000000-0008-0000-0300-000018000000}"/>
            </a:ext>
          </a:extLst>
        </xdr:cNvPr>
        <xdr:cNvSpPr txBox="1"/>
      </xdr:nvSpPr>
      <xdr:spPr>
        <a:xfrm>
          <a:off x="54470300" y="139700"/>
          <a:ext cx="5156200" cy="2794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イベント⑩</a:t>
          </a:r>
        </a:p>
      </xdr:txBody>
    </xdr:sp>
    <xdr:clientData/>
  </xdr:twoCellAnchor>
  <xdr:twoCellAnchor>
    <xdr:from>
      <xdr:col>65</xdr:col>
      <xdr:colOff>0</xdr:colOff>
      <xdr:row>1</xdr:row>
      <xdr:rowOff>122464</xdr:rowOff>
    </xdr:from>
    <xdr:to>
      <xdr:col>72</xdr:col>
      <xdr:colOff>0</xdr:colOff>
      <xdr:row>2</xdr:row>
      <xdr:rowOff>392793</xdr:rowOff>
    </xdr:to>
    <xdr:sp macro="" textlink="">
      <xdr:nvSpPr>
        <xdr:cNvPr id="25" name="テキスト ボックス 24">
          <a:extLst>
            <a:ext uri="{FF2B5EF4-FFF2-40B4-BE49-F238E27FC236}">
              <a16:creationId xmlns:a16="http://schemas.microsoft.com/office/drawing/2014/main" id="{00000000-0008-0000-0300-000019000000}"/>
            </a:ext>
          </a:extLst>
        </xdr:cNvPr>
        <xdr:cNvSpPr txBox="1"/>
      </xdr:nvSpPr>
      <xdr:spPr>
        <a:xfrm>
          <a:off x="50849893" y="462643"/>
          <a:ext cx="5578928" cy="42000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イベント⑨</a:t>
          </a:r>
        </a:p>
      </xdr:txBody>
    </xdr:sp>
    <xdr:clientData/>
  </xdr:twoCellAnchor>
  <xdr:twoCellAnchor>
    <xdr:from>
      <xdr:col>56</xdr:col>
      <xdr:colOff>830037</xdr:colOff>
      <xdr:row>1</xdr:row>
      <xdr:rowOff>136071</xdr:rowOff>
    </xdr:from>
    <xdr:to>
      <xdr:col>64</xdr:col>
      <xdr:colOff>9072</xdr:colOff>
      <xdr:row>3</xdr:row>
      <xdr:rowOff>11793</xdr:rowOff>
    </xdr:to>
    <xdr:sp macro="" textlink="">
      <xdr:nvSpPr>
        <xdr:cNvPr id="26" name="テキスト ボックス 25">
          <a:extLst>
            <a:ext uri="{FF2B5EF4-FFF2-40B4-BE49-F238E27FC236}">
              <a16:creationId xmlns:a16="http://schemas.microsoft.com/office/drawing/2014/main" id="{00000000-0008-0000-0300-00001A000000}"/>
            </a:ext>
          </a:extLst>
        </xdr:cNvPr>
        <xdr:cNvSpPr txBox="1"/>
      </xdr:nvSpPr>
      <xdr:spPr>
        <a:xfrm>
          <a:off x="44400108" y="476250"/>
          <a:ext cx="5588000" cy="42000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イベント⑧</a:t>
          </a:r>
        </a:p>
      </xdr:txBody>
    </xdr:sp>
    <xdr:clientData/>
  </xdr:twoCellAnchor>
  <xdr:twoCellAnchor>
    <xdr:from>
      <xdr:col>49</xdr:col>
      <xdr:colOff>0</xdr:colOff>
      <xdr:row>2</xdr:row>
      <xdr:rowOff>0</xdr:rowOff>
    </xdr:from>
    <xdr:to>
      <xdr:col>56</xdr:col>
      <xdr:colOff>27215</xdr:colOff>
      <xdr:row>3</xdr:row>
      <xdr:rowOff>25400</xdr:rowOff>
    </xdr:to>
    <xdr:sp macro="" textlink="">
      <xdr:nvSpPr>
        <xdr:cNvPr id="27" name="テキスト ボックス 26">
          <a:extLst>
            <a:ext uri="{FF2B5EF4-FFF2-40B4-BE49-F238E27FC236}">
              <a16:creationId xmlns:a16="http://schemas.microsoft.com/office/drawing/2014/main" id="{00000000-0008-0000-0300-00001B000000}"/>
            </a:ext>
          </a:extLst>
        </xdr:cNvPr>
        <xdr:cNvSpPr txBox="1"/>
      </xdr:nvSpPr>
      <xdr:spPr>
        <a:xfrm>
          <a:off x="38031964" y="489857"/>
          <a:ext cx="5565322" cy="420007"/>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イベント⑦</a:t>
          </a:r>
        </a:p>
      </xdr:txBody>
    </xdr:sp>
    <xdr:clientData/>
  </xdr:twoCellAnchor>
  <xdr:twoCellAnchor>
    <xdr:from>
      <xdr:col>41</xdr:col>
      <xdr:colOff>0</xdr:colOff>
      <xdr:row>1</xdr:row>
      <xdr:rowOff>108858</xdr:rowOff>
    </xdr:from>
    <xdr:to>
      <xdr:col>48</xdr:col>
      <xdr:colOff>54429</xdr:colOff>
      <xdr:row>3</xdr:row>
      <xdr:rowOff>25401</xdr:rowOff>
    </xdr:to>
    <xdr:sp macro="" textlink="">
      <xdr:nvSpPr>
        <xdr:cNvPr id="28" name="テキスト ボックス 27">
          <a:extLst>
            <a:ext uri="{FF2B5EF4-FFF2-40B4-BE49-F238E27FC236}">
              <a16:creationId xmlns:a16="http://schemas.microsoft.com/office/drawing/2014/main" id="{00000000-0008-0000-0300-00001C000000}"/>
            </a:ext>
          </a:extLst>
        </xdr:cNvPr>
        <xdr:cNvSpPr txBox="1"/>
      </xdr:nvSpPr>
      <xdr:spPr>
        <a:xfrm>
          <a:off x="31650214" y="449037"/>
          <a:ext cx="5592536" cy="460828"/>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イベント⑥</a:t>
          </a:r>
        </a:p>
      </xdr:txBody>
    </xdr:sp>
    <xdr:clientData/>
  </xdr:twoCellAnchor>
  <xdr:twoCellAnchor>
    <xdr:from>
      <xdr:col>32</xdr:col>
      <xdr:colOff>843641</xdr:colOff>
      <xdr:row>1</xdr:row>
      <xdr:rowOff>122464</xdr:rowOff>
    </xdr:from>
    <xdr:to>
      <xdr:col>40</xdr:col>
      <xdr:colOff>27214</xdr:colOff>
      <xdr:row>3</xdr:row>
      <xdr:rowOff>25400</xdr:rowOff>
    </xdr:to>
    <xdr:sp macro="" textlink="">
      <xdr:nvSpPr>
        <xdr:cNvPr id="29" name="テキスト ボックス 28">
          <a:extLst>
            <a:ext uri="{FF2B5EF4-FFF2-40B4-BE49-F238E27FC236}">
              <a16:creationId xmlns:a16="http://schemas.microsoft.com/office/drawing/2014/main" id="{00000000-0008-0000-0300-00001D000000}"/>
            </a:ext>
          </a:extLst>
        </xdr:cNvPr>
        <xdr:cNvSpPr txBox="1"/>
      </xdr:nvSpPr>
      <xdr:spPr>
        <a:xfrm>
          <a:off x="25282070" y="462643"/>
          <a:ext cx="5551715" cy="44722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イベント⑤</a:t>
          </a:r>
        </a:p>
      </xdr:txBody>
    </xdr:sp>
    <xdr:clientData/>
  </xdr:twoCellAnchor>
  <xdr:twoCellAnchor>
    <xdr:from>
      <xdr:col>24</xdr:col>
      <xdr:colOff>789215</xdr:colOff>
      <xdr:row>1</xdr:row>
      <xdr:rowOff>108858</xdr:rowOff>
    </xdr:from>
    <xdr:to>
      <xdr:col>32</xdr:col>
      <xdr:colOff>10887</xdr:colOff>
      <xdr:row>3</xdr:row>
      <xdr:rowOff>11793</xdr:rowOff>
    </xdr:to>
    <xdr:sp macro="" textlink="">
      <xdr:nvSpPr>
        <xdr:cNvPr id="30" name="テキスト ボックス 29">
          <a:extLst>
            <a:ext uri="{FF2B5EF4-FFF2-40B4-BE49-F238E27FC236}">
              <a16:creationId xmlns:a16="http://schemas.microsoft.com/office/drawing/2014/main" id="{00000000-0008-0000-0300-00001E000000}"/>
            </a:ext>
          </a:extLst>
        </xdr:cNvPr>
        <xdr:cNvSpPr txBox="1"/>
      </xdr:nvSpPr>
      <xdr:spPr>
        <a:xfrm>
          <a:off x="18805072" y="449037"/>
          <a:ext cx="5644244" cy="44722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イベント④</a:t>
          </a:r>
        </a:p>
      </xdr:txBody>
    </xdr:sp>
    <xdr:clientData/>
  </xdr:twoCellAnchor>
  <xdr:twoCellAnchor>
    <xdr:from>
      <xdr:col>17</xdr:col>
      <xdr:colOff>0</xdr:colOff>
      <xdr:row>1</xdr:row>
      <xdr:rowOff>122464</xdr:rowOff>
    </xdr:from>
    <xdr:to>
      <xdr:col>24</xdr:col>
      <xdr:colOff>54429</xdr:colOff>
      <xdr:row>3</xdr:row>
      <xdr:rowOff>25400</xdr:rowOff>
    </xdr:to>
    <xdr:sp macro="" textlink="">
      <xdr:nvSpPr>
        <xdr:cNvPr id="31" name="テキスト ボックス 30">
          <a:extLst>
            <a:ext uri="{FF2B5EF4-FFF2-40B4-BE49-F238E27FC236}">
              <a16:creationId xmlns:a16="http://schemas.microsoft.com/office/drawing/2014/main" id="{00000000-0008-0000-0300-00001F000000}"/>
            </a:ext>
          </a:extLst>
        </xdr:cNvPr>
        <xdr:cNvSpPr txBox="1"/>
      </xdr:nvSpPr>
      <xdr:spPr>
        <a:xfrm>
          <a:off x="12477750" y="462643"/>
          <a:ext cx="5592536" cy="447221"/>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イベント③</a:t>
          </a:r>
        </a:p>
      </xdr:txBody>
    </xdr:sp>
    <xdr:clientData/>
  </xdr:twoCellAnchor>
  <xdr:twoCellAnchor>
    <xdr:from>
      <xdr:col>9</xdr:col>
      <xdr:colOff>0</xdr:colOff>
      <xdr:row>2</xdr:row>
      <xdr:rowOff>0</xdr:rowOff>
    </xdr:from>
    <xdr:to>
      <xdr:col>16</xdr:col>
      <xdr:colOff>114300</xdr:colOff>
      <xdr:row>3</xdr:row>
      <xdr:rowOff>25400</xdr:rowOff>
    </xdr:to>
    <xdr:sp macro="" textlink="">
      <xdr:nvSpPr>
        <xdr:cNvPr id="32" name="テキスト ボックス 31">
          <a:extLst>
            <a:ext uri="{FF2B5EF4-FFF2-40B4-BE49-F238E27FC236}">
              <a16:creationId xmlns:a16="http://schemas.microsoft.com/office/drawing/2014/main" id="{00000000-0008-0000-0300-000020000000}"/>
            </a:ext>
          </a:extLst>
        </xdr:cNvPr>
        <xdr:cNvSpPr txBox="1"/>
      </xdr:nvSpPr>
      <xdr:spPr>
        <a:xfrm>
          <a:off x="6286500" y="152400"/>
          <a:ext cx="5156200" cy="431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イベント②</a:t>
          </a:r>
        </a:p>
      </xdr:txBody>
    </xdr:sp>
    <xdr:clientData/>
  </xdr:twoCellAnchor>
  <xdr:twoCellAnchor>
    <xdr:from>
      <xdr:col>1</xdr:col>
      <xdr:colOff>0</xdr:colOff>
      <xdr:row>2</xdr:row>
      <xdr:rowOff>0</xdr:rowOff>
    </xdr:from>
    <xdr:to>
      <xdr:col>8</xdr:col>
      <xdr:colOff>12700</xdr:colOff>
      <xdr:row>3</xdr:row>
      <xdr:rowOff>25400</xdr:rowOff>
    </xdr:to>
    <xdr:sp macro="" textlink="">
      <xdr:nvSpPr>
        <xdr:cNvPr id="33" name="テキスト ボックス 32">
          <a:extLst>
            <a:ext uri="{FF2B5EF4-FFF2-40B4-BE49-F238E27FC236}">
              <a16:creationId xmlns:a16="http://schemas.microsoft.com/office/drawing/2014/main" id="{00000000-0008-0000-0300-000021000000}"/>
            </a:ext>
          </a:extLst>
        </xdr:cNvPr>
        <xdr:cNvSpPr txBox="1"/>
      </xdr:nvSpPr>
      <xdr:spPr>
        <a:xfrm>
          <a:off x="279400" y="152400"/>
          <a:ext cx="5156200" cy="4318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latin typeface="Meiryo UI" panose="020B0604030504040204" pitchFamily="50" charset="-128"/>
              <a:ea typeface="Meiryo UI" panose="020B0604030504040204" pitchFamily="50" charset="-128"/>
            </a:rPr>
            <a:t>イベント①</a:t>
          </a:r>
        </a:p>
      </xdr:txBody>
    </xdr:sp>
    <xdr:clientData/>
  </xdr:twoCellAnchor>
  <xdr:twoCellAnchor>
    <xdr:from>
      <xdr:col>8</xdr:col>
      <xdr:colOff>169636</xdr:colOff>
      <xdr:row>23</xdr:row>
      <xdr:rowOff>214993</xdr:rowOff>
    </xdr:from>
    <xdr:to>
      <xdr:col>8</xdr:col>
      <xdr:colOff>842736</xdr:colOff>
      <xdr:row>27</xdr:row>
      <xdr:rowOff>189593</xdr:rowOff>
    </xdr:to>
    <xdr:sp macro="" textlink="">
      <xdr:nvSpPr>
        <xdr:cNvPr id="3" name="右矢印 2">
          <a:extLst>
            <a:ext uri="{FF2B5EF4-FFF2-40B4-BE49-F238E27FC236}">
              <a16:creationId xmlns:a16="http://schemas.microsoft.com/office/drawing/2014/main" id="{00000000-0008-0000-0300-000003000000}"/>
            </a:ext>
          </a:extLst>
        </xdr:cNvPr>
        <xdr:cNvSpPr/>
      </xdr:nvSpPr>
      <xdr:spPr>
        <a:xfrm>
          <a:off x="6483350" y="3494314"/>
          <a:ext cx="673100" cy="954315"/>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114300</xdr:colOff>
      <xdr:row>24</xdr:row>
      <xdr:rowOff>0</xdr:rowOff>
    </xdr:from>
    <xdr:to>
      <xdr:col>16</xdr:col>
      <xdr:colOff>787400</xdr:colOff>
      <xdr:row>27</xdr:row>
      <xdr:rowOff>215900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11442700" y="2806700"/>
          <a:ext cx="673100" cy="93980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50800</xdr:colOff>
      <xdr:row>24</xdr:row>
      <xdr:rowOff>25400</xdr:rowOff>
    </xdr:from>
    <xdr:to>
      <xdr:col>24</xdr:col>
      <xdr:colOff>723900</xdr:colOff>
      <xdr:row>28</xdr:row>
      <xdr:rowOff>0</xdr:rowOff>
    </xdr:to>
    <xdr:sp macro="" textlink="">
      <xdr:nvSpPr>
        <xdr:cNvPr id="6" name="右矢印 5">
          <a:extLst>
            <a:ext uri="{FF2B5EF4-FFF2-40B4-BE49-F238E27FC236}">
              <a16:creationId xmlns:a16="http://schemas.microsoft.com/office/drawing/2014/main" id="{00000000-0008-0000-0300-000006000000}"/>
            </a:ext>
          </a:extLst>
        </xdr:cNvPr>
        <xdr:cNvSpPr/>
      </xdr:nvSpPr>
      <xdr:spPr>
        <a:xfrm>
          <a:off x="17437100" y="2984500"/>
          <a:ext cx="673100" cy="93980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32</xdr:col>
      <xdr:colOff>88900</xdr:colOff>
      <xdr:row>24</xdr:row>
      <xdr:rowOff>0</xdr:rowOff>
    </xdr:from>
    <xdr:to>
      <xdr:col>32</xdr:col>
      <xdr:colOff>762000</xdr:colOff>
      <xdr:row>27</xdr:row>
      <xdr:rowOff>215900</xdr:rowOff>
    </xdr:to>
    <xdr:sp macro="" textlink="">
      <xdr:nvSpPr>
        <xdr:cNvPr id="7" name="右矢印 6">
          <a:extLst>
            <a:ext uri="{FF2B5EF4-FFF2-40B4-BE49-F238E27FC236}">
              <a16:creationId xmlns:a16="http://schemas.microsoft.com/office/drawing/2014/main" id="{00000000-0008-0000-0300-000007000000}"/>
            </a:ext>
          </a:extLst>
        </xdr:cNvPr>
        <xdr:cNvSpPr/>
      </xdr:nvSpPr>
      <xdr:spPr>
        <a:xfrm>
          <a:off x="23533100" y="2806700"/>
          <a:ext cx="673100" cy="93980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88900</xdr:colOff>
      <xdr:row>23</xdr:row>
      <xdr:rowOff>228600</xdr:rowOff>
    </xdr:from>
    <xdr:to>
      <xdr:col>40</xdr:col>
      <xdr:colOff>762000</xdr:colOff>
      <xdr:row>27</xdr:row>
      <xdr:rowOff>203200</xdr:rowOff>
    </xdr:to>
    <xdr:sp macro="" textlink="">
      <xdr:nvSpPr>
        <xdr:cNvPr id="8" name="右矢印 7">
          <a:extLst>
            <a:ext uri="{FF2B5EF4-FFF2-40B4-BE49-F238E27FC236}">
              <a16:creationId xmlns:a16="http://schemas.microsoft.com/office/drawing/2014/main" id="{00000000-0008-0000-0300-000008000000}"/>
            </a:ext>
          </a:extLst>
        </xdr:cNvPr>
        <xdr:cNvSpPr/>
      </xdr:nvSpPr>
      <xdr:spPr>
        <a:xfrm>
          <a:off x="29540200" y="2794000"/>
          <a:ext cx="673100" cy="93980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48</xdr:col>
      <xdr:colOff>76200</xdr:colOff>
      <xdr:row>23</xdr:row>
      <xdr:rowOff>228600</xdr:rowOff>
    </xdr:from>
    <xdr:to>
      <xdr:col>48</xdr:col>
      <xdr:colOff>749300</xdr:colOff>
      <xdr:row>27</xdr:row>
      <xdr:rowOff>203200</xdr:rowOff>
    </xdr:to>
    <xdr:sp macro="" textlink="">
      <xdr:nvSpPr>
        <xdr:cNvPr id="9" name="右矢印 8">
          <a:extLst>
            <a:ext uri="{FF2B5EF4-FFF2-40B4-BE49-F238E27FC236}">
              <a16:creationId xmlns:a16="http://schemas.microsoft.com/office/drawing/2014/main" id="{00000000-0008-0000-0300-000009000000}"/>
            </a:ext>
          </a:extLst>
        </xdr:cNvPr>
        <xdr:cNvSpPr/>
      </xdr:nvSpPr>
      <xdr:spPr>
        <a:xfrm>
          <a:off x="35547300" y="2794000"/>
          <a:ext cx="673100" cy="93980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76200</xdr:colOff>
      <xdr:row>23</xdr:row>
      <xdr:rowOff>215900</xdr:rowOff>
    </xdr:from>
    <xdr:to>
      <xdr:col>56</xdr:col>
      <xdr:colOff>749300</xdr:colOff>
      <xdr:row>27</xdr:row>
      <xdr:rowOff>190500</xdr:rowOff>
    </xdr:to>
    <xdr:sp macro="" textlink="">
      <xdr:nvSpPr>
        <xdr:cNvPr id="10" name="右矢印 9">
          <a:extLst>
            <a:ext uri="{FF2B5EF4-FFF2-40B4-BE49-F238E27FC236}">
              <a16:creationId xmlns:a16="http://schemas.microsoft.com/office/drawing/2014/main" id="{00000000-0008-0000-0300-00000A000000}"/>
            </a:ext>
          </a:extLst>
        </xdr:cNvPr>
        <xdr:cNvSpPr/>
      </xdr:nvSpPr>
      <xdr:spPr>
        <a:xfrm>
          <a:off x="41579800" y="2781300"/>
          <a:ext cx="673100" cy="93980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64</xdr:col>
      <xdr:colOff>101600</xdr:colOff>
      <xdr:row>23</xdr:row>
      <xdr:rowOff>228600</xdr:rowOff>
    </xdr:from>
    <xdr:to>
      <xdr:col>64</xdr:col>
      <xdr:colOff>774700</xdr:colOff>
      <xdr:row>27</xdr:row>
      <xdr:rowOff>203200</xdr:rowOff>
    </xdr:to>
    <xdr:sp macro="" textlink="">
      <xdr:nvSpPr>
        <xdr:cNvPr id="11" name="右矢印 10">
          <a:extLst>
            <a:ext uri="{FF2B5EF4-FFF2-40B4-BE49-F238E27FC236}">
              <a16:creationId xmlns:a16="http://schemas.microsoft.com/office/drawing/2014/main" id="{00000000-0008-0000-0300-00000B000000}"/>
            </a:ext>
          </a:extLst>
        </xdr:cNvPr>
        <xdr:cNvSpPr/>
      </xdr:nvSpPr>
      <xdr:spPr>
        <a:xfrm>
          <a:off x="47663100" y="2794000"/>
          <a:ext cx="673100" cy="93980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72</xdr:col>
      <xdr:colOff>101600</xdr:colOff>
      <xdr:row>24</xdr:row>
      <xdr:rowOff>0</xdr:rowOff>
    </xdr:from>
    <xdr:to>
      <xdr:col>72</xdr:col>
      <xdr:colOff>774700</xdr:colOff>
      <xdr:row>27</xdr:row>
      <xdr:rowOff>215900</xdr:rowOff>
    </xdr:to>
    <xdr:sp macro="" textlink="">
      <xdr:nvSpPr>
        <xdr:cNvPr id="12" name="右矢印 11">
          <a:extLst>
            <a:ext uri="{FF2B5EF4-FFF2-40B4-BE49-F238E27FC236}">
              <a16:creationId xmlns:a16="http://schemas.microsoft.com/office/drawing/2014/main" id="{00000000-0008-0000-0300-00000C000000}"/>
            </a:ext>
          </a:extLst>
        </xdr:cNvPr>
        <xdr:cNvSpPr/>
      </xdr:nvSpPr>
      <xdr:spPr>
        <a:xfrm>
          <a:off x="53721000" y="2806700"/>
          <a:ext cx="673100" cy="939800"/>
        </a:xfrm>
        <a:prstGeom prst="rightArrow">
          <a:avLst/>
        </a:prstGeom>
        <a:solidFill>
          <a:schemeClr val="bg1"/>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0</xdr:row>
      <xdr:rowOff>38100</xdr:rowOff>
    </xdr:from>
    <xdr:to>
      <xdr:col>3</xdr:col>
      <xdr:colOff>631295</xdr:colOff>
      <xdr:row>1</xdr:row>
      <xdr:rowOff>50800</xdr:rowOff>
    </xdr:to>
    <xdr:sp macro="" textlink="">
      <xdr:nvSpPr>
        <xdr:cNvPr id="34" name="テキスト ボックス 33">
          <a:extLst>
            <a:ext uri="{FF2B5EF4-FFF2-40B4-BE49-F238E27FC236}">
              <a16:creationId xmlns:a16="http://schemas.microsoft.com/office/drawing/2014/main" id="{00000000-0008-0000-0300-000022000000}"/>
            </a:ext>
          </a:extLst>
        </xdr:cNvPr>
        <xdr:cNvSpPr txBox="1"/>
      </xdr:nvSpPr>
      <xdr:spPr>
        <a:xfrm>
          <a:off x="279400" y="38100"/>
          <a:ext cx="3056995" cy="34290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b="1"/>
            <a:t>入力シート（支出）イベント詳細</a:t>
          </a:r>
        </a:p>
      </xdr:txBody>
    </xdr:sp>
    <xdr:clientData/>
  </xdr:twoCellAnchor>
  <xdr:twoCellAnchor>
    <xdr:from>
      <xdr:col>3</xdr:col>
      <xdr:colOff>74386</xdr:colOff>
      <xdr:row>21</xdr:row>
      <xdr:rowOff>51707</xdr:rowOff>
    </xdr:from>
    <xdr:to>
      <xdr:col>3</xdr:col>
      <xdr:colOff>952500</xdr:colOff>
      <xdr:row>21</xdr:row>
      <xdr:rowOff>176893</xdr:rowOff>
    </xdr:to>
    <xdr:sp macro="" textlink="">
      <xdr:nvSpPr>
        <xdr:cNvPr id="35" name="右矢印 34">
          <a:extLst>
            <a:ext uri="{FF2B5EF4-FFF2-40B4-BE49-F238E27FC236}">
              <a16:creationId xmlns:a16="http://schemas.microsoft.com/office/drawing/2014/main" id="{00000000-0008-0000-0300-000023000000}"/>
            </a:ext>
          </a:extLst>
        </xdr:cNvPr>
        <xdr:cNvSpPr/>
      </xdr:nvSpPr>
      <xdr:spPr>
        <a:xfrm>
          <a:off x="4347029" y="2841171"/>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49</xdr:row>
      <xdr:rowOff>40823</xdr:rowOff>
    </xdr:from>
    <xdr:to>
      <xdr:col>0</xdr:col>
      <xdr:colOff>1279070</xdr:colOff>
      <xdr:row>50</xdr:row>
      <xdr:rowOff>68037</xdr:rowOff>
    </xdr:to>
    <xdr:sp macro="" textlink="">
      <xdr:nvSpPr>
        <xdr:cNvPr id="14" name="テキスト ボックス 13">
          <a:extLst>
            <a:ext uri="{FF2B5EF4-FFF2-40B4-BE49-F238E27FC236}">
              <a16:creationId xmlns:a16="http://schemas.microsoft.com/office/drawing/2014/main" id="{00000000-0008-0000-0300-00000E000000}"/>
            </a:ext>
          </a:extLst>
        </xdr:cNvPr>
        <xdr:cNvSpPr txBox="1"/>
      </xdr:nvSpPr>
      <xdr:spPr>
        <a:xfrm>
          <a:off x="0" y="11049002"/>
          <a:ext cx="1279070" cy="272142"/>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黄色い枠にコピー</a:t>
          </a:r>
        </a:p>
      </xdr:txBody>
    </xdr:sp>
    <xdr:clientData/>
  </xdr:twoCellAnchor>
  <xdr:twoCellAnchor>
    <xdr:from>
      <xdr:col>0</xdr:col>
      <xdr:colOff>0</xdr:colOff>
      <xdr:row>57</xdr:row>
      <xdr:rowOff>122465</xdr:rowOff>
    </xdr:from>
    <xdr:to>
      <xdr:col>0</xdr:col>
      <xdr:colOff>1170214</xdr:colOff>
      <xdr:row>58</xdr:row>
      <xdr:rowOff>163285</xdr:rowOff>
    </xdr:to>
    <xdr:sp macro="" textlink="">
      <xdr:nvSpPr>
        <xdr:cNvPr id="46" name="テキスト ボックス 45">
          <a:extLst>
            <a:ext uri="{FF2B5EF4-FFF2-40B4-BE49-F238E27FC236}">
              <a16:creationId xmlns:a16="http://schemas.microsoft.com/office/drawing/2014/main" id="{00000000-0008-0000-0300-00002E000000}"/>
            </a:ext>
          </a:extLst>
        </xdr:cNvPr>
        <xdr:cNvSpPr txBox="1"/>
      </xdr:nvSpPr>
      <xdr:spPr>
        <a:xfrm>
          <a:off x="0" y="13090072"/>
          <a:ext cx="1170214" cy="28574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白い枠にコピー</a:t>
          </a:r>
        </a:p>
      </xdr:txBody>
    </xdr:sp>
    <xdr:clientData/>
  </xdr:twoCellAnchor>
  <xdr:twoCellAnchor>
    <xdr:from>
      <xdr:col>0</xdr:col>
      <xdr:colOff>1224644</xdr:colOff>
      <xdr:row>48</xdr:row>
      <xdr:rowOff>27213</xdr:rowOff>
    </xdr:from>
    <xdr:to>
      <xdr:col>0</xdr:col>
      <xdr:colOff>1387930</xdr:colOff>
      <xdr:row>51</xdr:row>
      <xdr:rowOff>13606</xdr:rowOff>
    </xdr:to>
    <xdr:sp macro="" textlink="">
      <xdr:nvSpPr>
        <xdr:cNvPr id="4" name="左中かっこ 3">
          <a:extLst>
            <a:ext uri="{FF2B5EF4-FFF2-40B4-BE49-F238E27FC236}">
              <a16:creationId xmlns:a16="http://schemas.microsoft.com/office/drawing/2014/main" id="{00000000-0008-0000-0300-000004000000}"/>
            </a:ext>
          </a:extLst>
        </xdr:cNvPr>
        <xdr:cNvSpPr/>
      </xdr:nvSpPr>
      <xdr:spPr>
        <a:xfrm>
          <a:off x="1224644" y="10790463"/>
          <a:ext cx="163286" cy="721179"/>
        </a:xfrm>
        <a:prstGeom prst="leftBrace">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1238250</xdr:colOff>
      <xdr:row>51</xdr:row>
      <xdr:rowOff>40821</xdr:rowOff>
    </xdr:from>
    <xdr:to>
      <xdr:col>0</xdr:col>
      <xdr:colOff>1374321</xdr:colOff>
      <xdr:row>65</xdr:row>
      <xdr:rowOff>231322</xdr:rowOff>
    </xdr:to>
    <xdr:sp macro="" textlink="">
      <xdr:nvSpPr>
        <xdr:cNvPr id="45" name="左中かっこ 44">
          <a:extLst>
            <a:ext uri="{FF2B5EF4-FFF2-40B4-BE49-F238E27FC236}">
              <a16:creationId xmlns:a16="http://schemas.microsoft.com/office/drawing/2014/main" id="{00000000-0008-0000-0300-00002D000000}"/>
            </a:ext>
          </a:extLst>
        </xdr:cNvPr>
        <xdr:cNvSpPr/>
      </xdr:nvSpPr>
      <xdr:spPr>
        <a:xfrm>
          <a:off x="1238250" y="11538857"/>
          <a:ext cx="136071" cy="3374572"/>
        </a:xfrm>
        <a:prstGeom prst="leftBrace">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57631</xdr:colOff>
      <xdr:row>21</xdr:row>
      <xdr:rowOff>64035</xdr:rowOff>
    </xdr:from>
    <xdr:to>
      <xdr:col>11</xdr:col>
      <xdr:colOff>935745</xdr:colOff>
      <xdr:row>21</xdr:row>
      <xdr:rowOff>189221</xdr:rowOff>
    </xdr:to>
    <xdr:sp macro="" textlink="">
      <xdr:nvSpPr>
        <xdr:cNvPr id="65" name="右矢印 64">
          <a:extLst>
            <a:ext uri="{FF2B5EF4-FFF2-40B4-BE49-F238E27FC236}">
              <a16:creationId xmlns:a16="http://schemas.microsoft.com/office/drawing/2014/main" id="{00000000-0008-0000-0300-000041000000}"/>
            </a:ext>
          </a:extLst>
        </xdr:cNvPr>
        <xdr:cNvSpPr/>
      </xdr:nvSpPr>
      <xdr:spPr>
        <a:xfrm>
          <a:off x="11569274" y="2853499"/>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54428</xdr:colOff>
      <xdr:row>21</xdr:row>
      <xdr:rowOff>81644</xdr:rowOff>
    </xdr:from>
    <xdr:to>
      <xdr:col>19</xdr:col>
      <xdr:colOff>932542</xdr:colOff>
      <xdr:row>21</xdr:row>
      <xdr:rowOff>206830</xdr:rowOff>
    </xdr:to>
    <xdr:sp macro="" textlink="">
      <xdr:nvSpPr>
        <xdr:cNvPr id="66" name="右矢印 65">
          <a:extLst>
            <a:ext uri="{FF2B5EF4-FFF2-40B4-BE49-F238E27FC236}">
              <a16:creationId xmlns:a16="http://schemas.microsoft.com/office/drawing/2014/main" id="{00000000-0008-0000-0300-000042000000}"/>
            </a:ext>
          </a:extLst>
        </xdr:cNvPr>
        <xdr:cNvSpPr/>
      </xdr:nvSpPr>
      <xdr:spPr>
        <a:xfrm>
          <a:off x="18410464" y="2871108"/>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95250</xdr:colOff>
      <xdr:row>21</xdr:row>
      <xdr:rowOff>68036</xdr:rowOff>
    </xdr:from>
    <xdr:to>
      <xdr:col>27</xdr:col>
      <xdr:colOff>973364</xdr:colOff>
      <xdr:row>21</xdr:row>
      <xdr:rowOff>193222</xdr:rowOff>
    </xdr:to>
    <xdr:sp macro="" textlink="">
      <xdr:nvSpPr>
        <xdr:cNvPr id="67" name="右矢印 66">
          <a:extLst>
            <a:ext uri="{FF2B5EF4-FFF2-40B4-BE49-F238E27FC236}">
              <a16:creationId xmlns:a16="http://schemas.microsoft.com/office/drawing/2014/main" id="{00000000-0008-0000-0300-000043000000}"/>
            </a:ext>
          </a:extLst>
        </xdr:cNvPr>
        <xdr:cNvSpPr/>
      </xdr:nvSpPr>
      <xdr:spPr>
        <a:xfrm>
          <a:off x="25214036" y="2857500"/>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81642</xdr:colOff>
      <xdr:row>21</xdr:row>
      <xdr:rowOff>54429</xdr:rowOff>
    </xdr:from>
    <xdr:to>
      <xdr:col>35</xdr:col>
      <xdr:colOff>959756</xdr:colOff>
      <xdr:row>21</xdr:row>
      <xdr:rowOff>179615</xdr:rowOff>
    </xdr:to>
    <xdr:sp macro="" textlink="">
      <xdr:nvSpPr>
        <xdr:cNvPr id="68" name="右矢印 67">
          <a:extLst>
            <a:ext uri="{FF2B5EF4-FFF2-40B4-BE49-F238E27FC236}">
              <a16:creationId xmlns:a16="http://schemas.microsoft.com/office/drawing/2014/main" id="{00000000-0008-0000-0300-000044000000}"/>
            </a:ext>
          </a:extLst>
        </xdr:cNvPr>
        <xdr:cNvSpPr/>
      </xdr:nvSpPr>
      <xdr:spPr>
        <a:xfrm>
          <a:off x="32316963" y="2843893"/>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43</xdr:col>
      <xdr:colOff>40821</xdr:colOff>
      <xdr:row>21</xdr:row>
      <xdr:rowOff>81643</xdr:rowOff>
    </xdr:from>
    <xdr:to>
      <xdr:col>43</xdr:col>
      <xdr:colOff>918935</xdr:colOff>
      <xdr:row>21</xdr:row>
      <xdr:rowOff>206829</xdr:rowOff>
    </xdr:to>
    <xdr:sp macro="" textlink="">
      <xdr:nvSpPr>
        <xdr:cNvPr id="69" name="右矢印 68">
          <a:extLst>
            <a:ext uri="{FF2B5EF4-FFF2-40B4-BE49-F238E27FC236}">
              <a16:creationId xmlns:a16="http://schemas.microsoft.com/office/drawing/2014/main" id="{00000000-0008-0000-0300-000045000000}"/>
            </a:ext>
          </a:extLst>
        </xdr:cNvPr>
        <xdr:cNvSpPr/>
      </xdr:nvSpPr>
      <xdr:spPr>
        <a:xfrm>
          <a:off x="39379071" y="2871107"/>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51</xdr:col>
      <xdr:colOff>54429</xdr:colOff>
      <xdr:row>21</xdr:row>
      <xdr:rowOff>95250</xdr:rowOff>
    </xdr:from>
    <xdr:to>
      <xdr:col>51</xdr:col>
      <xdr:colOff>932543</xdr:colOff>
      <xdr:row>21</xdr:row>
      <xdr:rowOff>220436</xdr:rowOff>
    </xdr:to>
    <xdr:sp macro="" textlink="">
      <xdr:nvSpPr>
        <xdr:cNvPr id="70" name="右矢印 69">
          <a:extLst>
            <a:ext uri="{FF2B5EF4-FFF2-40B4-BE49-F238E27FC236}">
              <a16:creationId xmlns:a16="http://schemas.microsoft.com/office/drawing/2014/main" id="{00000000-0008-0000-0300-000046000000}"/>
            </a:ext>
          </a:extLst>
        </xdr:cNvPr>
        <xdr:cNvSpPr/>
      </xdr:nvSpPr>
      <xdr:spPr>
        <a:xfrm>
          <a:off x="46495608" y="2884714"/>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59</xdr:col>
      <xdr:colOff>27214</xdr:colOff>
      <xdr:row>21</xdr:row>
      <xdr:rowOff>68036</xdr:rowOff>
    </xdr:from>
    <xdr:to>
      <xdr:col>59</xdr:col>
      <xdr:colOff>905328</xdr:colOff>
      <xdr:row>21</xdr:row>
      <xdr:rowOff>193222</xdr:rowOff>
    </xdr:to>
    <xdr:sp macro="" textlink="">
      <xdr:nvSpPr>
        <xdr:cNvPr id="71" name="右矢印 70">
          <a:extLst>
            <a:ext uri="{FF2B5EF4-FFF2-40B4-BE49-F238E27FC236}">
              <a16:creationId xmlns:a16="http://schemas.microsoft.com/office/drawing/2014/main" id="{00000000-0008-0000-0300-000047000000}"/>
            </a:ext>
          </a:extLst>
        </xdr:cNvPr>
        <xdr:cNvSpPr/>
      </xdr:nvSpPr>
      <xdr:spPr>
        <a:xfrm>
          <a:off x="53557714" y="2857500"/>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67</xdr:col>
      <xdr:colOff>81643</xdr:colOff>
      <xdr:row>21</xdr:row>
      <xdr:rowOff>54429</xdr:rowOff>
    </xdr:from>
    <xdr:to>
      <xdr:col>67</xdr:col>
      <xdr:colOff>959757</xdr:colOff>
      <xdr:row>21</xdr:row>
      <xdr:rowOff>179615</xdr:rowOff>
    </xdr:to>
    <xdr:sp macro="" textlink="">
      <xdr:nvSpPr>
        <xdr:cNvPr id="72" name="右矢印 71">
          <a:extLst>
            <a:ext uri="{FF2B5EF4-FFF2-40B4-BE49-F238E27FC236}">
              <a16:creationId xmlns:a16="http://schemas.microsoft.com/office/drawing/2014/main" id="{00000000-0008-0000-0300-000048000000}"/>
            </a:ext>
          </a:extLst>
        </xdr:cNvPr>
        <xdr:cNvSpPr/>
      </xdr:nvSpPr>
      <xdr:spPr>
        <a:xfrm>
          <a:off x="60701464" y="2843893"/>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75</xdr:col>
      <xdr:colOff>68036</xdr:colOff>
      <xdr:row>21</xdr:row>
      <xdr:rowOff>95250</xdr:rowOff>
    </xdr:from>
    <xdr:to>
      <xdr:col>75</xdr:col>
      <xdr:colOff>946150</xdr:colOff>
      <xdr:row>21</xdr:row>
      <xdr:rowOff>220436</xdr:rowOff>
    </xdr:to>
    <xdr:sp macro="" textlink="">
      <xdr:nvSpPr>
        <xdr:cNvPr id="73" name="右矢印 72">
          <a:extLst>
            <a:ext uri="{FF2B5EF4-FFF2-40B4-BE49-F238E27FC236}">
              <a16:creationId xmlns:a16="http://schemas.microsoft.com/office/drawing/2014/main" id="{00000000-0008-0000-0300-000049000000}"/>
            </a:ext>
          </a:extLst>
        </xdr:cNvPr>
        <xdr:cNvSpPr/>
      </xdr:nvSpPr>
      <xdr:spPr>
        <a:xfrm>
          <a:off x="67804393" y="2884714"/>
          <a:ext cx="878114" cy="125186"/>
        </a:xfrm>
        <a:prstGeom prst="rightArrow">
          <a:avLst>
            <a:gd name="adj1" fmla="val 29410"/>
            <a:gd name="adj2" fmla="val 50000"/>
          </a:avLst>
        </a:prstGeom>
        <a:solidFill>
          <a:srgbClr val="FFFF6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5603</xdr:colOff>
      <xdr:row>27</xdr:row>
      <xdr:rowOff>50425</xdr:rowOff>
    </xdr:from>
    <xdr:to>
      <xdr:col>16</xdr:col>
      <xdr:colOff>100105</xdr:colOff>
      <xdr:row>35</xdr:row>
      <xdr:rowOff>217955</xdr:rowOff>
    </xdr:to>
    <xdr:sp macro="" textlink="">
      <xdr:nvSpPr>
        <xdr:cNvPr id="36" name="テキスト ボックス 35">
          <a:extLst>
            <a:ext uri="{FF2B5EF4-FFF2-40B4-BE49-F238E27FC236}">
              <a16:creationId xmlns:a16="http://schemas.microsoft.com/office/drawing/2014/main" id="{BBDA16BD-0918-4081-BA4B-09680E54F129}"/>
            </a:ext>
          </a:extLst>
        </xdr:cNvPr>
        <xdr:cNvSpPr txBox="1"/>
      </xdr:nvSpPr>
      <xdr:spPr>
        <a:xfrm>
          <a:off x="11754971" y="4095749"/>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19</xdr:col>
      <xdr:colOff>851647</xdr:colOff>
      <xdr:row>27</xdr:row>
      <xdr:rowOff>56029</xdr:rowOff>
    </xdr:from>
    <xdr:to>
      <xdr:col>24</xdr:col>
      <xdr:colOff>55281</xdr:colOff>
      <xdr:row>35</xdr:row>
      <xdr:rowOff>223559</xdr:rowOff>
    </xdr:to>
    <xdr:sp macro="" textlink="">
      <xdr:nvSpPr>
        <xdr:cNvPr id="37" name="テキスト ボックス 36">
          <a:extLst>
            <a:ext uri="{FF2B5EF4-FFF2-40B4-BE49-F238E27FC236}">
              <a16:creationId xmlns:a16="http://schemas.microsoft.com/office/drawing/2014/main" id="{8376AAFC-FA39-4427-BEC0-4B565A87FEE2}"/>
            </a:ext>
          </a:extLst>
        </xdr:cNvPr>
        <xdr:cNvSpPr txBox="1"/>
      </xdr:nvSpPr>
      <xdr:spPr>
        <a:xfrm>
          <a:off x="18047074" y="4101353"/>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28</xdr:col>
      <xdr:colOff>0</xdr:colOff>
      <xdr:row>27</xdr:row>
      <xdr:rowOff>0</xdr:rowOff>
    </xdr:from>
    <xdr:to>
      <xdr:col>30</xdr:col>
      <xdr:colOff>525929</xdr:colOff>
      <xdr:row>35</xdr:row>
      <xdr:rowOff>167530</xdr:rowOff>
    </xdr:to>
    <xdr:sp macro="" textlink="">
      <xdr:nvSpPr>
        <xdr:cNvPr id="38" name="テキスト ボックス 37">
          <a:extLst>
            <a:ext uri="{FF2B5EF4-FFF2-40B4-BE49-F238E27FC236}">
              <a16:creationId xmlns:a16="http://schemas.microsoft.com/office/drawing/2014/main" id="{FC260B5E-1D24-466D-BD6D-D35A83EB66B8}"/>
            </a:ext>
          </a:extLst>
        </xdr:cNvPr>
        <xdr:cNvSpPr txBox="1"/>
      </xdr:nvSpPr>
      <xdr:spPr>
        <a:xfrm>
          <a:off x="24496059" y="4045324"/>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36</xdr:col>
      <xdr:colOff>0</xdr:colOff>
      <xdr:row>27</xdr:row>
      <xdr:rowOff>0</xdr:rowOff>
    </xdr:from>
    <xdr:to>
      <xdr:col>38</xdr:col>
      <xdr:colOff>531531</xdr:colOff>
      <xdr:row>35</xdr:row>
      <xdr:rowOff>167530</xdr:rowOff>
    </xdr:to>
    <xdr:sp macro="" textlink="">
      <xdr:nvSpPr>
        <xdr:cNvPr id="39" name="テキスト ボックス 38">
          <a:extLst>
            <a:ext uri="{FF2B5EF4-FFF2-40B4-BE49-F238E27FC236}">
              <a16:creationId xmlns:a16="http://schemas.microsoft.com/office/drawing/2014/main" id="{A96FE80E-5232-4B53-AA02-64B69F00638D}"/>
            </a:ext>
          </a:extLst>
        </xdr:cNvPr>
        <xdr:cNvSpPr txBox="1"/>
      </xdr:nvSpPr>
      <xdr:spPr>
        <a:xfrm>
          <a:off x="31163559" y="4045324"/>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44</xdr:col>
      <xdr:colOff>0</xdr:colOff>
      <xdr:row>27</xdr:row>
      <xdr:rowOff>0</xdr:rowOff>
    </xdr:from>
    <xdr:to>
      <xdr:col>46</xdr:col>
      <xdr:colOff>514723</xdr:colOff>
      <xdr:row>35</xdr:row>
      <xdr:rowOff>167530</xdr:rowOff>
    </xdr:to>
    <xdr:sp macro="" textlink="">
      <xdr:nvSpPr>
        <xdr:cNvPr id="40" name="テキスト ボックス 39">
          <a:extLst>
            <a:ext uri="{FF2B5EF4-FFF2-40B4-BE49-F238E27FC236}">
              <a16:creationId xmlns:a16="http://schemas.microsoft.com/office/drawing/2014/main" id="{E5AB0046-164A-40E7-9A2A-6D5F8F36D75A}"/>
            </a:ext>
          </a:extLst>
        </xdr:cNvPr>
        <xdr:cNvSpPr txBox="1"/>
      </xdr:nvSpPr>
      <xdr:spPr>
        <a:xfrm>
          <a:off x="37769427" y="4045324"/>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52</xdr:col>
      <xdr:colOff>0</xdr:colOff>
      <xdr:row>27</xdr:row>
      <xdr:rowOff>0</xdr:rowOff>
    </xdr:from>
    <xdr:to>
      <xdr:col>54</xdr:col>
      <xdr:colOff>531532</xdr:colOff>
      <xdr:row>35</xdr:row>
      <xdr:rowOff>167530</xdr:rowOff>
    </xdr:to>
    <xdr:sp macro="" textlink="">
      <xdr:nvSpPr>
        <xdr:cNvPr id="41" name="テキスト ボックス 40">
          <a:extLst>
            <a:ext uri="{FF2B5EF4-FFF2-40B4-BE49-F238E27FC236}">
              <a16:creationId xmlns:a16="http://schemas.microsoft.com/office/drawing/2014/main" id="{60A4C1BD-E299-432A-8ADD-325D8504C392}"/>
            </a:ext>
          </a:extLst>
        </xdr:cNvPr>
        <xdr:cNvSpPr txBox="1"/>
      </xdr:nvSpPr>
      <xdr:spPr>
        <a:xfrm>
          <a:off x="44436927" y="4045324"/>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60</xdr:col>
      <xdr:colOff>0</xdr:colOff>
      <xdr:row>27</xdr:row>
      <xdr:rowOff>0</xdr:rowOff>
    </xdr:from>
    <xdr:to>
      <xdr:col>62</xdr:col>
      <xdr:colOff>525929</xdr:colOff>
      <xdr:row>35</xdr:row>
      <xdr:rowOff>167530</xdr:rowOff>
    </xdr:to>
    <xdr:sp macro="" textlink="">
      <xdr:nvSpPr>
        <xdr:cNvPr id="42" name="テキスト ボックス 41">
          <a:extLst>
            <a:ext uri="{FF2B5EF4-FFF2-40B4-BE49-F238E27FC236}">
              <a16:creationId xmlns:a16="http://schemas.microsoft.com/office/drawing/2014/main" id="{1AB7CFAC-CCFC-492E-BB8D-5DC56E329588}"/>
            </a:ext>
          </a:extLst>
        </xdr:cNvPr>
        <xdr:cNvSpPr txBox="1"/>
      </xdr:nvSpPr>
      <xdr:spPr>
        <a:xfrm>
          <a:off x="51087618" y="4045324"/>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68</xdr:col>
      <xdr:colOff>0</xdr:colOff>
      <xdr:row>27</xdr:row>
      <xdr:rowOff>0</xdr:rowOff>
    </xdr:from>
    <xdr:to>
      <xdr:col>70</xdr:col>
      <xdr:colOff>497913</xdr:colOff>
      <xdr:row>35</xdr:row>
      <xdr:rowOff>167530</xdr:rowOff>
    </xdr:to>
    <xdr:sp macro="" textlink="">
      <xdr:nvSpPr>
        <xdr:cNvPr id="43" name="テキスト ボックス 42">
          <a:extLst>
            <a:ext uri="{FF2B5EF4-FFF2-40B4-BE49-F238E27FC236}">
              <a16:creationId xmlns:a16="http://schemas.microsoft.com/office/drawing/2014/main" id="{82740F7D-E838-4377-8319-FA94560180EA}"/>
            </a:ext>
          </a:extLst>
        </xdr:cNvPr>
        <xdr:cNvSpPr txBox="1"/>
      </xdr:nvSpPr>
      <xdr:spPr>
        <a:xfrm>
          <a:off x="57788735" y="4045324"/>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twoCellAnchor>
    <xdr:from>
      <xdr:col>76</xdr:col>
      <xdr:colOff>5603</xdr:colOff>
      <xdr:row>27</xdr:row>
      <xdr:rowOff>0</xdr:rowOff>
    </xdr:from>
    <xdr:to>
      <xdr:col>78</xdr:col>
      <xdr:colOff>531531</xdr:colOff>
      <xdr:row>35</xdr:row>
      <xdr:rowOff>167530</xdr:rowOff>
    </xdr:to>
    <xdr:sp macro="" textlink="">
      <xdr:nvSpPr>
        <xdr:cNvPr id="44" name="テキスト ボックス 43">
          <a:extLst>
            <a:ext uri="{FF2B5EF4-FFF2-40B4-BE49-F238E27FC236}">
              <a16:creationId xmlns:a16="http://schemas.microsoft.com/office/drawing/2014/main" id="{C9FF1D06-6CAB-447E-8E2D-1DD427DD84FC}"/>
            </a:ext>
          </a:extLst>
        </xdr:cNvPr>
        <xdr:cNvSpPr txBox="1"/>
      </xdr:nvSpPr>
      <xdr:spPr>
        <a:xfrm>
          <a:off x="64433824" y="4045324"/>
          <a:ext cx="2105958" cy="196047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HGｺﾞｼｯｸM" panose="020B0609000000000000" pitchFamily="49" charset="-128"/>
              <a:ea typeface="HGｺﾞｼｯｸM" panose="020B0609000000000000" pitchFamily="49" charset="-128"/>
            </a:rPr>
            <a:t>①</a:t>
          </a:r>
          <a:r>
            <a:rPr kumimoji="1" lang="ja-JP" altLang="en-US" sz="1200" b="1">
              <a:latin typeface="HGｺﾞｼｯｸM" panose="020B0609000000000000" pitchFamily="49" charset="-128"/>
              <a:ea typeface="HGｺﾞｼｯｸM" panose="020B0609000000000000" pitchFamily="49" charset="-128"/>
            </a:rPr>
            <a:t>黄色セル</a:t>
          </a:r>
          <a:r>
            <a:rPr kumimoji="1" lang="ja-JP" altLang="en-US" sz="1200">
              <a:latin typeface="HGｺﾞｼｯｸM" panose="020B0609000000000000" pitchFamily="49" charset="-128"/>
              <a:ea typeface="HGｺﾞｼｯｸM" panose="020B0609000000000000" pitchFamily="49" charset="-128"/>
            </a:rPr>
            <a:t>にお茶・お菓子・食事代を入力する</a:t>
          </a:r>
          <a:r>
            <a:rPr kumimoji="1" lang="ja-JP" altLang="en-US" sz="1100">
              <a:latin typeface="HGｺﾞｼｯｸM" panose="020B0609000000000000" pitchFamily="49" charset="-128"/>
              <a:ea typeface="HGｺﾞｼｯｸM" panose="020B0609000000000000" pitchFamily="49" charset="-128"/>
            </a:rPr>
            <a:t>。</a:t>
          </a:r>
          <a:endParaRPr kumimoji="1" lang="en-US" altLang="ja-JP" sz="11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お茶・お菓子・食事代は、役員会等、</a:t>
          </a:r>
          <a:r>
            <a:rPr kumimoji="1" lang="ja-JP" altLang="en-US" sz="900">
              <a:solidFill>
                <a:srgbClr val="FF0000"/>
              </a:solidFill>
              <a:latin typeface="HGｺﾞｼｯｸM" panose="020B0609000000000000" pitchFamily="49" charset="-128"/>
              <a:ea typeface="HGｺﾞｼｯｸM" panose="020B0609000000000000" pitchFamily="49" charset="-128"/>
            </a:rPr>
            <a:t>大人中心の</a:t>
          </a:r>
          <a:r>
            <a:rPr lang="ja-JP" altLang="ja-JP" sz="900">
              <a:solidFill>
                <a:srgbClr val="FF0000"/>
              </a:solidFill>
              <a:effectLst/>
              <a:latin typeface="HGｺﾞｼｯｸM" panose="020B0609000000000000" pitchFamily="49" charset="-128"/>
              <a:ea typeface="HGｺﾞｼｯｸM" panose="020B0609000000000000" pitchFamily="49" charset="-128"/>
              <a:cs typeface="+mn-cs"/>
            </a:rPr>
            <a:t>事業</a:t>
          </a:r>
          <a:r>
            <a:rPr lang="ja-JP" altLang="en-US" sz="900">
              <a:solidFill>
                <a:srgbClr val="FF0000"/>
              </a:solidFill>
              <a:effectLst/>
              <a:latin typeface="HGｺﾞｼｯｸM" panose="020B0609000000000000" pitchFamily="49" charset="-128"/>
              <a:ea typeface="HGｺﾞｼｯｸM" panose="020B0609000000000000" pitchFamily="49" charset="-128"/>
              <a:cs typeface="+mn-cs"/>
            </a:rPr>
            <a:t>では使用できません。白色セルの「食糧費（補助対象外経費分）」を選択して下さい。</a:t>
          </a:r>
          <a:endParaRPr lang="en-US" altLang="ja-JP" sz="900">
            <a:solidFill>
              <a:srgbClr val="FF0000"/>
            </a:solidFill>
            <a:effectLst/>
            <a:latin typeface="HGｺﾞｼｯｸM" panose="020B0609000000000000" pitchFamily="49" charset="-128"/>
            <a:ea typeface="HGｺﾞｼｯｸM" panose="020B0609000000000000" pitchFamily="49" charset="-128"/>
            <a:cs typeface="+mn-cs"/>
          </a:endParaRPr>
        </a:p>
        <a:p>
          <a:endParaRPr lang="en-US" altLang="ja-JP" sz="900">
            <a:solidFill>
              <a:schemeClr val="dk1"/>
            </a:solidFill>
            <a:effectLst/>
            <a:latin typeface="HGｺﾞｼｯｸM" panose="020B0609000000000000" pitchFamily="49" charset="-128"/>
            <a:ea typeface="HGｺﾞｼｯｸM" panose="020B0609000000000000" pitchFamily="49" charset="-128"/>
            <a:cs typeface="+mn-cs"/>
          </a:endParaRPr>
        </a:p>
        <a:p>
          <a:r>
            <a:rPr kumimoji="1" lang="ja-JP" altLang="en-US" sz="1200">
              <a:latin typeface="HGｺﾞｼｯｸM" panose="020B0609000000000000" pitchFamily="49" charset="-128"/>
              <a:ea typeface="HGｺﾞｼｯｸM" panose="020B0609000000000000" pitchFamily="49" charset="-128"/>
            </a:rPr>
            <a:t>②</a:t>
          </a:r>
          <a:r>
            <a:rPr kumimoji="1" lang="ja-JP" altLang="en-US" sz="1200" b="1">
              <a:latin typeface="HGｺﾞｼｯｸM" panose="020B0609000000000000" pitchFamily="49" charset="-128"/>
              <a:ea typeface="HGｺﾞｼｯｸM" panose="020B0609000000000000" pitchFamily="49" charset="-128"/>
            </a:rPr>
            <a:t>白色セル</a:t>
          </a:r>
          <a:r>
            <a:rPr kumimoji="1" lang="ja-JP" altLang="en-US" sz="1200">
              <a:latin typeface="HGｺﾞｼｯｸM" panose="020B0609000000000000" pitchFamily="49" charset="-128"/>
              <a:ea typeface="HGｺﾞｼｯｸM" panose="020B0609000000000000" pitchFamily="49" charset="-128"/>
            </a:rPr>
            <a:t>にその他経費を入力する。</a:t>
          </a:r>
          <a:endParaRPr kumimoji="1" lang="en-US" altLang="ja-JP" sz="1200">
            <a:latin typeface="HGｺﾞｼｯｸM" panose="020B0609000000000000" pitchFamily="49" charset="-128"/>
            <a:ea typeface="HGｺﾞｼｯｸM" panose="020B0609000000000000" pitchFamily="49" charset="-128"/>
          </a:endParaRPr>
        </a:p>
        <a:p>
          <a:r>
            <a:rPr kumimoji="1" lang="en-US" altLang="ja-JP" sz="900">
              <a:latin typeface="HGｺﾞｼｯｸM" panose="020B0609000000000000" pitchFamily="49" charset="-128"/>
              <a:ea typeface="HGｺﾞｼｯｸM" panose="020B0609000000000000" pitchFamily="49" charset="-128"/>
            </a:rPr>
            <a:t>※</a:t>
          </a:r>
          <a:r>
            <a:rPr kumimoji="1" lang="ja-JP" altLang="en-US" sz="900">
              <a:latin typeface="HGｺﾞｼｯｸM" panose="020B0609000000000000" pitchFamily="49" charset="-128"/>
              <a:ea typeface="HGｺﾞｼｯｸM" panose="020B0609000000000000" pitchFamily="49" charset="-128"/>
            </a:rPr>
            <a:t>車両補助金を使用した場合、「交通費」には二重計上しないで下さい。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219076</xdr:colOff>
      <xdr:row>0</xdr:row>
      <xdr:rowOff>247651</xdr:rowOff>
    </xdr:from>
    <xdr:to>
      <xdr:col>19</xdr:col>
      <xdr:colOff>179917</xdr:colOff>
      <xdr:row>82</xdr:row>
      <xdr:rowOff>28576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219076" y="247651"/>
          <a:ext cx="8745008" cy="6723592"/>
        </a:xfrm>
        <a:prstGeom prst="rect">
          <a:avLst/>
        </a:prstGeom>
        <a:no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361592</xdr:colOff>
      <xdr:row>1</xdr:row>
      <xdr:rowOff>56612</xdr:rowOff>
    </xdr:from>
    <xdr:to>
      <xdr:col>19</xdr:col>
      <xdr:colOff>0</xdr:colOff>
      <xdr:row>2</xdr:row>
      <xdr:rowOff>161387</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61592" y="434018"/>
          <a:ext cx="8669186" cy="365364"/>
        </a:xfrm>
        <a:prstGeom prst="rect">
          <a:avLst/>
        </a:prstGeom>
        <a:solidFill>
          <a:srgbClr val="FFFF66"/>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a:solidFill>
                <a:sysClr val="windowText" lastClr="000000"/>
              </a:solidFill>
              <a:latin typeface="Meiryo UI" panose="020B0604030504040204" pitchFamily="50" charset="-128"/>
              <a:ea typeface="Meiryo UI" panose="020B0604030504040204" pitchFamily="50" charset="-128"/>
            </a:rPr>
            <a:t>※</a:t>
          </a:r>
          <a:r>
            <a:rPr kumimoji="1" lang="ja-JP" altLang="en-US" sz="1200">
              <a:solidFill>
                <a:sysClr val="windowText" lastClr="000000"/>
              </a:solidFill>
              <a:latin typeface="Meiryo UI" panose="020B0604030504040204" pitchFamily="50" charset="-128"/>
              <a:ea typeface="Meiryo UI" panose="020B0604030504040204" pitchFamily="50" charset="-128"/>
            </a:rPr>
            <a:t>このシートは、</a:t>
          </a:r>
          <a:r>
            <a:rPr kumimoji="1" lang="ja-JP" altLang="en-US" sz="1200" b="1">
              <a:solidFill>
                <a:sysClr val="windowText" lastClr="000000"/>
              </a:solidFill>
              <a:latin typeface="Meiryo UI" panose="020B0604030504040204" pitchFamily="50" charset="-128"/>
              <a:ea typeface="Meiryo UI" panose="020B0604030504040204" pitchFamily="50" charset="-128"/>
            </a:rPr>
            <a:t>年度初めに車両補助金を受取った子ども会のみ記入</a:t>
          </a:r>
          <a:r>
            <a:rPr kumimoji="1" lang="ja-JP" altLang="en-US" sz="1200">
              <a:solidFill>
                <a:sysClr val="windowText" lastClr="000000"/>
              </a:solidFill>
              <a:latin typeface="Meiryo UI" panose="020B0604030504040204" pitchFamily="50" charset="-128"/>
              <a:ea typeface="Meiryo UI" panose="020B0604030504040204" pitchFamily="50" charset="-128"/>
            </a:rPr>
            <a:t>する。受取っていない子ども会・ジュニアクラブは入力不要</a:t>
          </a:r>
        </a:p>
      </xdr:txBody>
    </xdr:sp>
    <xdr:clientData/>
  </xdr:twoCellAnchor>
  <xdr:twoCellAnchor>
    <xdr:from>
      <xdr:col>1</xdr:col>
      <xdr:colOff>0</xdr:colOff>
      <xdr:row>0</xdr:row>
      <xdr:rowOff>57150</xdr:rowOff>
    </xdr:from>
    <xdr:to>
      <xdr:col>3</xdr:col>
      <xdr:colOff>637645</xdr:colOff>
      <xdr:row>1</xdr:row>
      <xdr:rowOff>19050</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371475" y="57150"/>
          <a:ext cx="3056995" cy="342900"/>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b="1"/>
            <a:t>車両補助金の使用状況</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100053</xdr:colOff>
      <xdr:row>30</xdr:row>
      <xdr:rowOff>160882</xdr:rowOff>
    </xdr:from>
    <xdr:to>
      <xdr:col>4</xdr:col>
      <xdr:colOff>4814455</xdr:colOff>
      <xdr:row>48</xdr:row>
      <xdr:rowOff>145676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340980" y="160882"/>
          <a:ext cx="13774357" cy="3413794"/>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3200"/>
            <a:t>このシートより右側のシートが申請書となります。</a:t>
          </a:r>
          <a:endParaRPr kumimoji="1" lang="en-US" altLang="ja-JP" sz="3200"/>
        </a:p>
        <a:p>
          <a:pPr algn="l"/>
          <a:r>
            <a:rPr kumimoji="1" lang="ja-JP" altLang="en-US" sz="3200"/>
            <a:t>申請書は自動入力されますが、内容の確認を行ってください。</a:t>
          </a:r>
          <a:endParaRPr kumimoji="1" lang="en-US" altLang="ja-JP" sz="3200"/>
        </a:p>
        <a:p>
          <a:pPr algn="l"/>
          <a:r>
            <a:rPr kumimoji="1" lang="en-US" altLang="ja-JP" sz="2400"/>
            <a:t>【</a:t>
          </a:r>
          <a:r>
            <a:rPr kumimoji="1" lang="ja-JP" altLang="en-US" sz="2400"/>
            <a:t>よくある誤り</a:t>
          </a:r>
          <a:r>
            <a:rPr kumimoji="1" lang="en-US" altLang="ja-JP" sz="2400"/>
            <a:t>】</a:t>
          </a:r>
        </a:p>
        <a:p>
          <a:pPr algn="l"/>
          <a:r>
            <a:rPr kumimoji="1" lang="ja-JP" altLang="en-US" sz="2400"/>
            <a:t>・「入力シート（支出）イベント詳細」の「参加人数」が記入されていない</a:t>
          </a:r>
          <a:endParaRPr kumimoji="1" lang="en-US" altLang="ja-JP" sz="2400"/>
        </a:p>
        <a:p>
          <a:pPr algn="l"/>
          <a:r>
            <a:rPr kumimoji="1" lang="ja-JP" altLang="en-US" sz="2400"/>
            <a:t>　→補助対象経費が正しく計算されず、補助金の返還額等に影響する場合があります。</a:t>
          </a:r>
          <a:endParaRPr kumimoji="1" lang="en-US" altLang="ja-JP" sz="2400"/>
        </a:p>
      </xdr:txBody>
    </xdr:sp>
    <xdr:clientData/>
  </xdr:twoCellAnchor>
  <xdr:twoCellAnchor>
    <xdr:from>
      <xdr:col>0</xdr:col>
      <xdr:colOff>145677</xdr:colOff>
      <xdr:row>2</xdr:row>
      <xdr:rowOff>136070</xdr:rowOff>
    </xdr:from>
    <xdr:to>
      <xdr:col>5</xdr:col>
      <xdr:colOff>257736</xdr:colOff>
      <xdr:row>28</xdr:row>
      <xdr:rowOff>112059</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145677" y="259335"/>
          <a:ext cx="14130618" cy="5993548"/>
        </a:xfrm>
        <a:prstGeom prst="rect">
          <a:avLst/>
        </a:prstGeom>
        <a:no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915681</xdr:colOff>
      <xdr:row>1</xdr:row>
      <xdr:rowOff>219316</xdr:rowOff>
    </xdr:from>
    <xdr:to>
      <xdr:col>2</xdr:col>
      <xdr:colOff>4660367</xdr:colOff>
      <xdr:row>3</xdr:row>
      <xdr:rowOff>80523</xdr:rowOff>
    </xdr:to>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8401210" y="219316"/>
          <a:ext cx="3744686" cy="331854"/>
        </a:xfrm>
        <a:prstGeom prst="rect">
          <a:avLst/>
        </a:prstGeom>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wrap="square" rtlCol="0" anchor="ctr"/>
        <a:lstStyle/>
        <a:p>
          <a:pPr algn="ctr"/>
          <a:r>
            <a:rPr kumimoji="1" lang="ja-JP" altLang="en-US" sz="1400" b="1"/>
            <a:t>この部分は非表示にする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36106</xdr:colOff>
      <xdr:row>7</xdr:row>
      <xdr:rowOff>33618</xdr:rowOff>
    </xdr:from>
    <xdr:to>
      <xdr:col>18</xdr:col>
      <xdr:colOff>672353</xdr:colOff>
      <xdr:row>44</xdr:row>
      <xdr:rowOff>212349</xdr:rowOff>
    </xdr:to>
    <xdr:grpSp>
      <xdr:nvGrpSpPr>
        <xdr:cNvPr id="21" name="グループ化 20">
          <a:extLst>
            <a:ext uri="{FF2B5EF4-FFF2-40B4-BE49-F238E27FC236}">
              <a16:creationId xmlns:a16="http://schemas.microsoft.com/office/drawing/2014/main" id="{52A13F6F-2318-39EF-365B-E2367FF80713}"/>
            </a:ext>
          </a:extLst>
        </xdr:cNvPr>
        <xdr:cNvGrpSpPr/>
      </xdr:nvGrpSpPr>
      <xdr:grpSpPr>
        <a:xfrm>
          <a:off x="7734547" y="1636059"/>
          <a:ext cx="2417982" cy="9479614"/>
          <a:chOff x="7269458" y="1680872"/>
          <a:chExt cx="2273380" cy="9481893"/>
        </a:xfrm>
      </xdr:grpSpPr>
      <xdr:grpSp>
        <xdr:nvGrpSpPr>
          <xdr:cNvPr id="2" name="グループ化 1">
            <a:extLst>
              <a:ext uri="{FF2B5EF4-FFF2-40B4-BE49-F238E27FC236}">
                <a16:creationId xmlns:a16="http://schemas.microsoft.com/office/drawing/2014/main" id="{13339328-BD69-4E43-9DCB-7DA25E85EAEC}"/>
              </a:ext>
            </a:extLst>
          </xdr:cNvPr>
          <xdr:cNvGrpSpPr/>
        </xdr:nvGrpSpPr>
        <xdr:grpSpPr>
          <a:xfrm>
            <a:off x="7269458" y="1692081"/>
            <a:ext cx="2273380" cy="9470684"/>
            <a:chOff x="8962384" y="-519958"/>
            <a:chExt cx="2273380" cy="9470684"/>
          </a:xfrm>
        </xdr:grpSpPr>
        <xdr:cxnSp macro="">
          <xdr:nvCxnSpPr>
            <xdr:cNvPr id="4" name="直線コネクタ 3">
              <a:extLst>
                <a:ext uri="{FF2B5EF4-FFF2-40B4-BE49-F238E27FC236}">
                  <a16:creationId xmlns:a16="http://schemas.microsoft.com/office/drawing/2014/main" id="{BD368EA7-09A7-2C36-7883-0058A26A6BE0}"/>
                </a:ext>
              </a:extLst>
            </xdr:cNvPr>
            <xdr:cNvCxnSpPr>
              <a:cxnSpLocks/>
            </xdr:cNvCxnSpPr>
          </xdr:nvCxnSpPr>
          <xdr:spPr>
            <a:xfrm flipV="1">
              <a:off x="9272557" y="-519958"/>
              <a:ext cx="1963207" cy="2643233"/>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nvGrpSpPr>
            <xdr:cNvPr id="5" name="グループ化 4">
              <a:extLst>
                <a:ext uri="{FF2B5EF4-FFF2-40B4-BE49-F238E27FC236}">
                  <a16:creationId xmlns:a16="http://schemas.microsoft.com/office/drawing/2014/main" id="{3480BCC5-E275-F7A9-D1FB-4AA5C7129368}"/>
                </a:ext>
              </a:extLst>
            </xdr:cNvPr>
            <xdr:cNvGrpSpPr/>
          </xdr:nvGrpSpPr>
          <xdr:grpSpPr>
            <a:xfrm>
              <a:off x="8962384" y="1973357"/>
              <a:ext cx="334296" cy="6977369"/>
              <a:chOff x="8962384" y="1973357"/>
              <a:chExt cx="334296" cy="6977369"/>
            </a:xfrm>
          </xdr:grpSpPr>
          <xdr:sp macro="" textlink="">
            <xdr:nvSpPr>
              <xdr:cNvPr id="6" name="右中かっこ 5">
                <a:extLst>
                  <a:ext uri="{FF2B5EF4-FFF2-40B4-BE49-F238E27FC236}">
                    <a16:creationId xmlns:a16="http://schemas.microsoft.com/office/drawing/2014/main" id="{6B4BDA30-FDD6-2C27-D8F9-41665AFE0B1C}"/>
                  </a:ext>
                </a:extLst>
              </xdr:cNvPr>
              <xdr:cNvSpPr/>
            </xdr:nvSpPr>
            <xdr:spPr>
              <a:xfrm>
                <a:off x="8982354" y="1973357"/>
                <a:ext cx="314326" cy="255493"/>
              </a:xfrm>
              <a:prstGeom prst="rightBrace">
                <a:avLst>
                  <a:gd name="adj1" fmla="val 8333"/>
                  <a:gd name="adj2" fmla="val 57697"/>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7" name="右中かっこ 6">
                <a:extLst>
                  <a:ext uri="{FF2B5EF4-FFF2-40B4-BE49-F238E27FC236}">
                    <a16:creationId xmlns:a16="http://schemas.microsoft.com/office/drawing/2014/main" id="{0B7BCBDC-E3DA-CA2C-FD17-E9F34C51F0A7}"/>
                  </a:ext>
                </a:extLst>
              </xdr:cNvPr>
              <xdr:cNvSpPr/>
            </xdr:nvSpPr>
            <xdr:spPr>
              <a:xfrm>
                <a:off x="8962384" y="7871392"/>
                <a:ext cx="314326" cy="1079334"/>
              </a:xfrm>
              <a:prstGeom prst="rightBrace">
                <a:avLst>
                  <a:gd name="adj1" fmla="val 8333"/>
                  <a:gd name="adj2" fmla="val 53311"/>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grpSp>
      </xdr:grpSp>
      <xdr:cxnSp macro="">
        <xdr:nvCxnSpPr>
          <xdr:cNvPr id="17" name="直線コネクタ 16">
            <a:extLst>
              <a:ext uri="{FF2B5EF4-FFF2-40B4-BE49-F238E27FC236}">
                <a16:creationId xmlns:a16="http://schemas.microsoft.com/office/drawing/2014/main" id="{631FFF59-788A-4027-9C00-A68011A1C851}"/>
              </a:ext>
            </a:extLst>
          </xdr:cNvPr>
          <xdr:cNvCxnSpPr>
            <a:cxnSpLocks/>
            <a:stCxn id="7" idx="1"/>
          </xdr:cNvCxnSpPr>
        </xdr:nvCxnSpPr>
        <xdr:spPr>
          <a:xfrm flipV="1">
            <a:off x="7583784" y="1680872"/>
            <a:ext cx="1959054" cy="8977963"/>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15</xdr:col>
      <xdr:colOff>1</xdr:colOff>
      <xdr:row>45</xdr:row>
      <xdr:rowOff>72840</xdr:rowOff>
    </xdr:from>
    <xdr:to>
      <xdr:col>16</xdr:col>
      <xdr:colOff>420221</xdr:colOff>
      <xdr:row>47</xdr:row>
      <xdr:rowOff>5603</xdr:rowOff>
    </xdr:to>
    <xdr:grpSp>
      <xdr:nvGrpSpPr>
        <xdr:cNvPr id="14" name="グループ化 13">
          <a:extLst>
            <a:ext uri="{FF2B5EF4-FFF2-40B4-BE49-F238E27FC236}">
              <a16:creationId xmlns:a16="http://schemas.microsoft.com/office/drawing/2014/main" id="{1E8D75F6-7F29-CFF5-2DCF-4A872928A8B2}"/>
            </a:ext>
          </a:extLst>
        </xdr:cNvPr>
        <xdr:cNvGrpSpPr/>
      </xdr:nvGrpSpPr>
      <xdr:grpSpPr>
        <a:xfrm>
          <a:off x="7776883" y="11233899"/>
          <a:ext cx="655544" cy="235322"/>
          <a:chOff x="7306236" y="11233899"/>
          <a:chExt cx="644338" cy="240925"/>
        </a:xfrm>
      </xdr:grpSpPr>
      <xdr:sp macro="" textlink="">
        <xdr:nvSpPr>
          <xdr:cNvPr id="3" name="右中かっこ 2">
            <a:extLst>
              <a:ext uri="{FF2B5EF4-FFF2-40B4-BE49-F238E27FC236}">
                <a16:creationId xmlns:a16="http://schemas.microsoft.com/office/drawing/2014/main" id="{ECEDF7FA-5507-40ED-ACBC-53E12743C72E}"/>
              </a:ext>
            </a:extLst>
          </xdr:cNvPr>
          <xdr:cNvSpPr/>
        </xdr:nvSpPr>
        <xdr:spPr>
          <a:xfrm>
            <a:off x="7306236" y="11233899"/>
            <a:ext cx="314349" cy="224116"/>
          </a:xfrm>
          <a:prstGeom prst="rightBrace">
            <a:avLst>
              <a:gd name="adj1" fmla="val 8333"/>
              <a:gd name="adj2" fmla="val 53311"/>
            </a:avLst>
          </a:prstGeom>
          <a:noFill/>
          <a:ln w="38100">
            <a:solidFill>
              <a:srgbClr val="0000FF"/>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xnSp macro="">
        <xdr:nvCxnSpPr>
          <xdr:cNvPr id="8" name="直線コネクタ 7">
            <a:extLst>
              <a:ext uri="{FF2B5EF4-FFF2-40B4-BE49-F238E27FC236}">
                <a16:creationId xmlns:a16="http://schemas.microsoft.com/office/drawing/2014/main" id="{4960DFAB-2306-487F-8C34-756B388B29B5}"/>
              </a:ext>
            </a:extLst>
          </xdr:cNvPr>
          <xdr:cNvCxnSpPr>
            <a:cxnSpLocks/>
          </xdr:cNvCxnSpPr>
        </xdr:nvCxnSpPr>
        <xdr:spPr>
          <a:xfrm flipH="1" flipV="1">
            <a:off x="7591985" y="11351558"/>
            <a:ext cx="358589" cy="123266"/>
          </a:xfrm>
          <a:prstGeom prst="line">
            <a:avLst/>
          </a:prstGeom>
          <a:ln w="38100">
            <a:solidFill>
              <a:srgbClr val="0000FF"/>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B1:AB94"/>
  <sheetViews>
    <sheetView tabSelected="1" zoomScale="90" zoomScaleNormal="90" workbookViewId="0">
      <pane xSplit="3" ySplit="8" topLeftCell="D9" activePane="bottomRight" state="frozen"/>
      <selection pane="topRight" activeCell="D1" sqref="D1"/>
      <selection pane="bottomLeft" activeCell="A9" sqref="A9"/>
      <selection pane="bottomRight" activeCell="F28" sqref="F28:J28"/>
    </sheetView>
  </sheetViews>
  <sheetFormatPr defaultRowHeight="15.75" x14ac:dyDescent="0.15"/>
  <cols>
    <col min="1" max="1" width="2.125" style="76" customWidth="1"/>
    <col min="2" max="2" width="1.625" style="76" customWidth="1"/>
    <col min="3" max="3" width="3" style="76" customWidth="1"/>
    <col min="4" max="4" width="28.5" style="76" customWidth="1"/>
    <col min="5" max="5" width="1.75" style="76" customWidth="1"/>
    <col min="6" max="8" width="6.625" style="76" customWidth="1"/>
    <col min="9" max="9" width="0.75" style="76" customWidth="1"/>
    <col min="10" max="10" width="7.75" style="76" customWidth="1"/>
    <col min="11" max="11" width="0.875" style="76" customWidth="1"/>
    <col min="12" max="13" width="6.625" style="76" customWidth="1"/>
    <col min="14" max="14" width="4.625" style="76" customWidth="1"/>
    <col min="15" max="16" width="6.625" style="76" customWidth="1"/>
    <col min="17" max="17" width="0.75" style="76" customWidth="1"/>
    <col min="18" max="18" width="1.625" style="76" customWidth="1"/>
    <col min="19" max="19" width="2.75" style="76" customWidth="1"/>
    <col min="20" max="20" width="4.5" style="76" customWidth="1"/>
    <col min="21" max="21" width="6.75" style="76" customWidth="1"/>
    <col min="22" max="22" width="14.375" style="76" customWidth="1"/>
    <col min="23" max="26" width="9" style="76" customWidth="1"/>
    <col min="27" max="27" width="5.75" style="76" customWidth="1"/>
    <col min="28" max="28" width="12.125" style="76" customWidth="1"/>
    <col min="29" max="29" width="7.625" style="76" customWidth="1"/>
    <col min="30" max="30" width="9" style="76" customWidth="1"/>
    <col min="31" max="31" width="7.375" style="76" customWidth="1"/>
    <col min="32" max="32" width="2.25" style="76" customWidth="1"/>
    <col min="33" max="50" width="9" style="76" customWidth="1"/>
    <col min="51" max="254" width="9" style="76"/>
    <col min="255" max="256" width="2.125" style="76" customWidth="1"/>
    <col min="257" max="257" width="30.25" style="76" customWidth="1"/>
    <col min="258" max="258" width="2.125" style="76" customWidth="1"/>
    <col min="259" max="260" width="1.625" style="76" customWidth="1"/>
    <col min="261" max="261" width="3" style="76" customWidth="1"/>
    <col min="262" max="262" width="14" style="76" bestFit="1" customWidth="1"/>
    <col min="263" max="263" width="1.75" style="76" customWidth="1"/>
    <col min="264" max="272" width="6.625" style="76" customWidth="1"/>
    <col min="273" max="273" width="2.125" style="76" customWidth="1"/>
    <col min="274" max="274" width="1.625" style="76" customWidth="1"/>
    <col min="275" max="275" width="26.125" style="76" customWidth="1"/>
    <col min="276" max="277" width="9" style="76"/>
    <col min="278" max="282" width="9" style="76" customWidth="1"/>
    <col min="283" max="283" width="5.75" style="76" customWidth="1"/>
    <col min="284" max="284" width="12.125" style="76" customWidth="1"/>
    <col min="285" max="285" width="7.625" style="76" customWidth="1"/>
    <col min="286" max="286" width="9" style="76" customWidth="1"/>
    <col min="287" max="287" width="7.375" style="76" customWidth="1"/>
    <col min="288" max="288" width="2.25" style="76" customWidth="1"/>
    <col min="289" max="306" width="9" style="76" customWidth="1"/>
    <col min="307" max="510" width="9" style="76"/>
    <col min="511" max="512" width="2.125" style="76" customWidth="1"/>
    <col min="513" max="513" width="30.25" style="76" customWidth="1"/>
    <col min="514" max="514" width="2.125" style="76" customWidth="1"/>
    <col min="515" max="516" width="1.625" style="76" customWidth="1"/>
    <col min="517" max="517" width="3" style="76" customWidth="1"/>
    <col min="518" max="518" width="14" style="76" bestFit="1" customWidth="1"/>
    <col min="519" max="519" width="1.75" style="76" customWidth="1"/>
    <col min="520" max="528" width="6.625" style="76" customWidth="1"/>
    <col min="529" max="529" width="2.125" style="76" customWidth="1"/>
    <col min="530" max="530" width="1.625" style="76" customWidth="1"/>
    <col min="531" max="531" width="26.125" style="76" customWidth="1"/>
    <col min="532" max="533" width="9" style="76"/>
    <col min="534" max="538" width="9" style="76" customWidth="1"/>
    <col min="539" max="539" width="5.75" style="76" customWidth="1"/>
    <col min="540" max="540" width="12.125" style="76" customWidth="1"/>
    <col min="541" max="541" width="7.625" style="76" customWidth="1"/>
    <col min="542" max="542" width="9" style="76" customWidth="1"/>
    <col min="543" max="543" width="7.375" style="76" customWidth="1"/>
    <col min="544" max="544" width="2.25" style="76" customWidth="1"/>
    <col min="545" max="562" width="9" style="76" customWidth="1"/>
    <col min="563" max="766" width="9" style="76"/>
    <col min="767" max="768" width="2.125" style="76" customWidth="1"/>
    <col min="769" max="769" width="30.25" style="76" customWidth="1"/>
    <col min="770" max="770" width="2.125" style="76" customWidth="1"/>
    <col min="771" max="772" width="1.625" style="76" customWidth="1"/>
    <col min="773" max="773" width="3" style="76" customWidth="1"/>
    <col min="774" max="774" width="14" style="76" bestFit="1" customWidth="1"/>
    <col min="775" max="775" width="1.75" style="76" customWidth="1"/>
    <col min="776" max="784" width="6.625" style="76" customWidth="1"/>
    <col min="785" max="785" width="2.125" style="76" customWidth="1"/>
    <col min="786" max="786" width="1.625" style="76" customWidth="1"/>
    <col min="787" max="787" width="26.125" style="76" customWidth="1"/>
    <col min="788" max="789" width="9" style="76"/>
    <col min="790" max="794" width="9" style="76" customWidth="1"/>
    <col min="795" max="795" width="5.75" style="76" customWidth="1"/>
    <col min="796" max="796" width="12.125" style="76" customWidth="1"/>
    <col min="797" max="797" width="7.625" style="76" customWidth="1"/>
    <col min="798" max="798" width="9" style="76" customWidth="1"/>
    <col min="799" max="799" width="7.375" style="76" customWidth="1"/>
    <col min="800" max="800" width="2.25" style="76" customWidth="1"/>
    <col min="801" max="818" width="9" style="76" customWidth="1"/>
    <col min="819" max="1022" width="9" style="76"/>
    <col min="1023" max="1024" width="2.125" style="76" customWidth="1"/>
    <col min="1025" max="1025" width="30.25" style="76" customWidth="1"/>
    <col min="1026" max="1026" width="2.125" style="76" customWidth="1"/>
    <col min="1027" max="1028" width="1.625" style="76" customWidth="1"/>
    <col min="1029" max="1029" width="3" style="76" customWidth="1"/>
    <col min="1030" max="1030" width="14" style="76" bestFit="1" customWidth="1"/>
    <col min="1031" max="1031" width="1.75" style="76" customWidth="1"/>
    <col min="1032" max="1040" width="6.625" style="76" customWidth="1"/>
    <col min="1041" max="1041" width="2.125" style="76" customWidth="1"/>
    <col min="1042" max="1042" width="1.625" style="76" customWidth="1"/>
    <col min="1043" max="1043" width="26.125" style="76" customWidth="1"/>
    <col min="1044" max="1045" width="9" style="76"/>
    <col min="1046" max="1050" width="9" style="76" customWidth="1"/>
    <col min="1051" max="1051" width="5.75" style="76" customWidth="1"/>
    <col min="1052" max="1052" width="12.125" style="76" customWidth="1"/>
    <col min="1053" max="1053" width="7.625" style="76" customWidth="1"/>
    <col min="1054" max="1054" width="9" style="76" customWidth="1"/>
    <col min="1055" max="1055" width="7.375" style="76" customWidth="1"/>
    <col min="1056" max="1056" width="2.25" style="76" customWidth="1"/>
    <col min="1057" max="1074" width="9" style="76" customWidth="1"/>
    <col min="1075" max="1278" width="9" style="76"/>
    <col min="1279" max="1280" width="2.125" style="76" customWidth="1"/>
    <col min="1281" max="1281" width="30.25" style="76" customWidth="1"/>
    <col min="1282" max="1282" width="2.125" style="76" customWidth="1"/>
    <col min="1283" max="1284" width="1.625" style="76" customWidth="1"/>
    <col min="1285" max="1285" width="3" style="76" customWidth="1"/>
    <col min="1286" max="1286" width="14" style="76" bestFit="1" customWidth="1"/>
    <col min="1287" max="1287" width="1.75" style="76" customWidth="1"/>
    <col min="1288" max="1296" width="6.625" style="76" customWidth="1"/>
    <col min="1297" max="1297" width="2.125" style="76" customWidth="1"/>
    <col min="1298" max="1298" width="1.625" style="76" customWidth="1"/>
    <col min="1299" max="1299" width="26.125" style="76" customWidth="1"/>
    <col min="1300" max="1301" width="9" style="76"/>
    <col min="1302" max="1306" width="9" style="76" customWidth="1"/>
    <col min="1307" max="1307" width="5.75" style="76" customWidth="1"/>
    <col min="1308" max="1308" width="12.125" style="76" customWidth="1"/>
    <col min="1309" max="1309" width="7.625" style="76" customWidth="1"/>
    <col min="1310" max="1310" width="9" style="76" customWidth="1"/>
    <col min="1311" max="1311" width="7.375" style="76" customWidth="1"/>
    <col min="1312" max="1312" width="2.25" style="76" customWidth="1"/>
    <col min="1313" max="1330" width="9" style="76" customWidth="1"/>
    <col min="1331" max="1534" width="9" style="76"/>
    <col min="1535" max="1536" width="2.125" style="76" customWidth="1"/>
    <col min="1537" max="1537" width="30.25" style="76" customWidth="1"/>
    <col min="1538" max="1538" width="2.125" style="76" customWidth="1"/>
    <col min="1539" max="1540" width="1.625" style="76" customWidth="1"/>
    <col min="1541" max="1541" width="3" style="76" customWidth="1"/>
    <col min="1542" max="1542" width="14" style="76" bestFit="1" customWidth="1"/>
    <col min="1543" max="1543" width="1.75" style="76" customWidth="1"/>
    <col min="1544" max="1552" width="6.625" style="76" customWidth="1"/>
    <col min="1553" max="1553" width="2.125" style="76" customWidth="1"/>
    <col min="1554" max="1554" width="1.625" style="76" customWidth="1"/>
    <col min="1555" max="1555" width="26.125" style="76" customWidth="1"/>
    <col min="1556" max="1557" width="9" style="76"/>
    <col min="1558" max="1562" width="9" style="76" customWidth="1"/>
    <col min="1563" max="1563" width="5.75" style="76" customWidth="1"/>
    <col min="1564" max="1564" width="12.125" style="76" customWidth="1"/>
    <col min="1565" max="1565" width="7.625" style="76" customWidth="1"/>
    <col min="1566" max="1566" width="9" style="76" customWidth="1"/>
    <col min="1567" max="1567" width="7.375" style="76" customWidth="1"/>
    <col min="1568" max="1568" width="2.25" style="76" customWidth="1"/>
    <col min="1569" max="1586" width="9" style="76" customWidth="1"/>
    <col min="1587" max="1790" width="9" style="76"/>
    <col min="1791" max="1792" width="2.125" style="76" customWidth="1"/>
    <col min="1793" max="1793" width="30.25" style="76" customWidth="1"/>
    <col min="1794" max="1794" width="2.125" style="76" customWidth="1"/>
    <col min="1795" max="1796" width="1.625" style="76" customWidth="1"/>
    <col min="1797" max="1797" width="3" style="76" customWidth="1"/>
    <col min="1798" max="1798" width="14" style="76" bestFit="1" customWidth="1"/>
    <col min="1799" max="1799" width="1.75" style="76" customWidth="1"/>
    <col min="1800" max="1808" width="6.625" style="76" customWidth="1"/>
    <col min="1809" max="1809" width="2.125" style="76" customWidth="1"/>
    <col min="1810" max="1810" width="1.625" style="76" customWidth="1"/>
    <col min="1811" max="1811" width="26.125" style="76" customWidth="1"/>
    <col min="1812" max="1813" width="9" style="76"/>
    <col min="1814" max="1818" width="9" style="76" customWidth="1"/>
    <col min="1819" max="1819" width="5.75" style="76" customWidth="1"/>
    <col min="1820" max="1820" width="12.125" style="76" customWidth="1"/>
    <col min="1821" max="1821" width="7.625" style="76" customWidth="1"/>
    <col min="1822" max="1822" width="9" style="76" customWidth="1"/>
    <col min="1823" max="1823" width="7.375" style="76" customWidth="1"/>
    <col min="1824" max="1824" width="2.25" style="76" customWidth="1"/>
    <col min="1825" max="1842" width="9" style="76" customWidth="1"/>
    <col min="1843" max="2046" width="9" style="76"/>
    <col min="2047" max="2048" width="2.125" style="76" customWidth="1"/>
    <col min="2049" max="2049" width="30.25" style="76" customWidth="1"/>
    <col min="2050" max="2050" width="2.125" style="76" customWidth="1"/>
    <col min="2051" max="2052" width="1.625" style="76" customWidth="1"/>
    <col min="2053" max="2053" width="3" style="76" customWidth="1"/>
    <col min="2054" max="2054" width="14" style="76" bestFit="1" customWidth="1"/>
    <col min="2055" max="2055" width="1.75" style="76" customWidth="1"/>
    <col min="2056" max="2064" width="6.625" style="76" customWidth="1"/>
    <col min="2065" max="2065" width="2.125" style="76" customWidth="1"/>
    <col min="2066" max="2066" width="1.625" style="76" customWidth="1"/>
    <col min="2067" max="2067" width="26.125" style="76" customWidth="1"/>
    <col min="2068" max="2069" width="9" style="76"/>
    <col min="2070" max="2074" width="9" style="76" customWidth="1"/>
    <col min="2075" max="2075" width="5.75" style="76" customWidth="1"/>
    <col min="2076" max="2076" width="12.125" style="76" customWidth="1"/>
    <col min="2077" max="2077" width="7.625" style="76" customWidth="1"/>
    <col min="2078" max="2078" width="9" style="76" customWidth="1"/>
    <col min="2079" max="2079" width="7.375" style="76" customWidth="1"/>
    <col min="2080" max="2080" width="2.25" style="76" customWidth="1"/>
    <col min="2081" max="2098" width="9" style="76" customWidth="1"/>
    <col min="2099" max="2302" width="9" style="76"/>
    <col min="2303" max="2304" width="2.125" style="76" customWidth="1"/>
    <col min="2305" max="2305" width="30.25" style="76" customWidth="1"/>
    <col min="2306" max="2306" width="2.125" style="76" customWidth="1"/>
    <col min="2307" max="2308" width="1.625" style="76" customWidth="1"/>
    <col min="2309" max="2309" width="3" style="76" customWidth="1"/>
    <col min="2310" max="2310" width="14" style="76" bestFit="1" customWidth="1"/>
    <col min="2311" max="2311" width="1.75" style="76" customWidth="1"/>
    <col min="2312" max="2320" width="6.625" style="76" customWidth="1"/>
    <col min="2321" max="2321" width="2.125" style="76" customWidth="1"/>
    <col min="2322" max="2322" width="1.625" style="76" customWidth="1"/>
    <col min="2323" max="2323" width="26.125" style="76" customWidth="1"/>
    <col min="2324" max="2325" width="9" style="76"/>
    <col min="2326" max="2330" width="9" style="76" customWidth="1"/>
    <col min="2331" max="2331" width="5.75" style="76" customWidth="1"/>
    <col min="2332" max="2332" width="12.125" style="76" customWidth="1"/>
    <col min="2333" max="2333" width="7.625" style="76" customWidth="1"/>
    <col min="2334" max="2334" width="9" style="76" customWidth="1"/>
    <col min="2335" max="2335" width="7.375" style="76" customWidth="1"/>
    <col min="2336" max="2336" width="2.25" style="76" customWidth="1"/>
    <col min="2337" max="2354" width="9" style="76" customWidth="1"/>
    <col min="2355" max="2558" width="9" style="76"/>
    <col min="2559" max="2560" width="2.125" style="76" customWidth="1"/>
    <col min="2561" max="2561" width="30.25" style="76" customWidth="1"/>
    <col min="2562" max="2562" width="2.125" style="76" customWidth="1"/>
    <col min="2563" max="2564" width="1.625" style="76" customWidth="1"/>
    <col min="2565" max="2565" width="3" style="76" customWidth="1"/>
    <col min="2566" max="2566" width="14" style="76" bestFit="1" customWidth="1"/>
    <col min="2567" max="2567" width="1.75" style="76" customWidth="1"/>
    <col min="2568" max="2576" width="6.625" style="76" customWidth="1"/>
    <col min="2577" max="2577" width="2.125" style="76" customWidth="1"/>
    <col min="2578" max="2578" width="1.625" style="76" customWidth="1"/>
    <col min="2579" max="2579" width="26.125" style="76" customWidth="1"/>
    <col min="2580" max="2581" width="9" style="76"/>
    <col min="2582" max="2586" width="9" style="76" customWidth="1"/>
    <col min="2587" max="2587" width="5.75" style="76" customWidth="1"/>
    <col min="2588" max="2588" width="12.125" style="76" customWidth="1"/>
    <col min="2589" max="2589" width="7.625" style="76" customWidth="1"/>
    <col min="2590" max="2590" width="9" style="76" customWidth="1"/>
    <col min="2591" max="2591" width="7.375" style="76" customWidth="1"/>
    <col min="2592" max="2592" width="2.25" style="76" customWidth="1"/>
    <col min="2593" max="2610" width="9" style="76" customWidth="1"/>
    <col min="2611" max="2814" width="9" style="76"/>
    <col min="2815" max="2816" width="2.125" style="76" customWidth="1"/>
    <col min="2817" max="2817" width="30.25" style="76" customWidth="1"/>
    <col min="2818" max="2818" width="2.125" style="76" customWidth="1"/>
    <col min="2819" max="2820" width="1.625" style="76" customWidth="1"/>
    <col min="2821" max="2821" width="3" style="76" customWidth="1"/>
    <col min="2822" max="2822" width="14" style="76" bestFit="1" customWidth="1"/>
    <col min="2823" max="2823" width="1.75" style="76" customWidth="1"/>
    <col min="2824" max="2832" width="6.625" style="76" customWidth="1"/>
    <col min="2833" max="2833" width="2.125" style="76" customWidth="1"/>
    <col min="2834" max="2834" width="1.625" style="76" customWidth="1"/>
    <col min="2835" max="2835" width="26.125" style="76" customWidth="1"/>
    <col min="2836" max="2837" width="9" style="76"/>
    <col min="2838" max="2842" width="9" style="76" customWidth="1"/>
    <col min="2843" max="2843" width="5.75" style="76" customWidth="1"/>
    <col min="2844" max="2844" width="12.125" style="76" customWidth="1"/>
    <col min="2845" max="2845" width="7.625" style="76" customWidth="1"/>
    <col min="2846" max="2846" width="9" style="76" customWidth="1"/>
    <col min="2847" max="2847" width="7.375" style="76" customWidth="1"/>
    <col min="2848" max="2848" width="2.25" style="76" customWidth="1"/>
    <col min="2849" max="2866" width="9" style="76" customWidth="1"/>
    <col min="2867" max="3070" width="9" style="76"/>
    <col min="3071" max="3072" width="2.125" style="76" customWidth="1"/>
    <col min="3073" max="3073" width="30.25" style="76" customWidth="1"/>
    <col min="3074" max="3074" width="2.125" style="76" customWidth="1"/>
    <col min="3075" max="3076" width="1.625" style="76" customWidth="1"/>
    <col min="3077" max="3077" width="3" style="76" customWidth="1"/>
    <col min="3078" max="3078" width="14" style="76" bestFit="1" customWidth="1"/>
    <col min="3079" max="3079" width="1.75" style="76" customWidth="1"/>
    <col min="3080" max="3088" width="6.625" style="76" customWidth="1"/>
    <col min="3089" max="3089" width="2.125" style="76" customWidth="1"/>
    <col min="3090" max="3090" width="1.625" style="76" customWidth="1"/>
    <col min="3091" max="3091" width="26.125" style="76" customWidth="1"/>
    <col min="3092" max="3093" width="9" style="76"/>
    <col min="3094" max="3098" width="9" style="76" customWidth="1"/>
    <col min="3099" max="3099" width="5.75" style="76" customWidth="1"/>
    <col min="3100" max="3100" width="12.125" style="76" customWidth="1"/>
    <col min="3101" max="3101" width="7.625" style="76" customWidth="1"/>
    <col min="3102" max="3102" width="9" style="76" customWidth="1"/>
    <col min="3103" max="3103" width="7.375" style="76" customWidth="1"/>
    <col min="3104" max="3104" width="2.25" style="76" customWidth="1"/>
    <col min="3105" max="3122" width="9" style="76" customWidth="1"/>
    <col min="3123" max="3326" width="9" style="76"/>
    <col min="3327" max="3328" width="2.125" style="76" customWidth="1"/>
    <col min="3329" max="3329" width="30.25" style="76" customWidth="1"/>
    <col min="3330" max="3330" width="2.125" style="76" customWidth="1"/>
    <col min="3331" max="3332" width="1.625" style="76" customWidth="1"/>
    <col min="3333" max="3333" width="3" style="76" customWidth="1"/>
    <col min="3334" max="3334" width="14" style="76" bestFit="1" customWidth="1"/>
    <col min="3335" max="3335" width="1.75" style="76" customWidth="1"/>
    <col min="3336" max="3344" width="6.625" style="76" customWidth="1"/>
    <col min="3345" max="3345" width="2.125" style="76" customWidth="1"/>
    <col min="3346" max="3346" width="1.625" style="76" customWidth="1"/>
    <col min="3347" max="3347" width="26.125" style="76" customWidth="1"/>
    <col min="3348" max="3349" width="9" style="76"/>
    <col min="3350" max="3354" width="9" style="76" customWidth="1"/>
    <col min="3355" max="3355" width="5.75" style="76" customWidth="1"/>
    <col min="3356" max="3356" width="12.125" style="76" customWidth="1"/>
    <col min="3357" max="3357" width="7.625" style="76" customWidth="1"/>
    <col min="3358" max="3358" width="9" style="76" customWidth="1"/>
    <col min="3359" max="3359" width="7.375" style="76" customWidth="1"/>
    <col min="3360" max="3360" width="2.25" style="76" customWidth="1"/>
    <col min="3361" max="3378" width="9" style="76" customWidth="1"/>
    <col min="3379" max="3582" width="9" style="76"/>
    <col min="3583" max="3584" width="2.125" style="76" customWidth="1"/>
    <col min="3585" max="3585" width="30.25" style="76" customWidth="1"/>
    <col min="3586" max="3586" width="2.125" style="76" customWidth="1"/>
    <col min="3587" max="3588" width="1.625" style="76" customWidth="1"/>
    <col min="3589" max="3589" width="3" style="76" customWidth="1"/>
    <col min="3590" max="3590" width="14" style="76" bestFit="1" customWidth="1"/>
    <col min="3591" max="3591" width="1.75" style="76" customWidth="1"/>
    <col min="3592" max="3600" width="6.625" style="76" customWidth="1"/>
    <col min="3601" max="3601" width="2.125" style="76" customWidth="1"/>
    <col min="3602" max="3602" width="1.625" style="76" customWidth="1"/>
    <col min="3603" max="3603" width="26.125" style="76" customWidth="1"/>
    <col min="3604" max="3605" width="9" style="76"/>
    <col min="3606" max="3610" width="9" style="76" customWidth="1"/>
    <col min="3611" max="3611" width="5.75" style="76" customWidth="1"/>
    <col min="3612" max="3612" width="12.125" style="76" customWidth="1"/>
    <col min="3613" max="3613" width="7.625" style="76" customWidth="1"/>
    <col min="3614" max="3614" width="9" style="76" customWidth="1"/>
    <col min="3615" max="3615" width="7.375" style="76" customWidth="1"/>
    <col min="3616" max="3616" width="2.25" style="76" customWidth="1"/>
    <col min="3617" max="3634" width="9" style="76" customWidth="1"/>
    <col min="3635" max="3838" width="9" style="76"/>
    <col min="3839" max="3840" width="2.125" style="76" customWidth="1"/>
    <col min="3841" max="3841" width="30.25" style="76" customWidth="1"/>
    <col min="3842" max="3842" width="2.125" style="76" customWidth="1"/>
    <col min="3843" max="3844" width="1.625" style="76" customWidth="1"/>
    <col min="3845" max="3845" width="3" style="76" customWidth="1"/>
    <col min="3846" max="3846" width="14" style="76" bestFit="1" customWidth="1"/>
    <col min="3847" max="3847" width="1.75" style="76" customWidth="1"/>
    <col min="3848" max="3856" width="6.625" style="76" customWidth="1"/>
    <col min="3857" max="3857" width="2.125" style="76" customWidth="1"/>
    <col min="3858" max="3858" width="1.625" style="76" customWidth="1"/>
    <col min="3859" max="3859" width="26.125" style="76" customWidth="1"/>
    <col min="3860" max="3861" width="9" style="76"/>
    <col min="3862" max="3866" width="9" style="76" customWidth="1"/>
    <col min="3867" max="3867" width="5.75" style="76" customWidth="1"/>
    <col min="3868" max="3868" width="12.125" style="76" customWidth="1"/>
    <col min="3869" max="3869" width="7.625" style="76" customWidth="1"/>
    <col min="3870" max="3870" width="9" style="76" customWidth="1"/>
    <col min="3871" max="3871" width="7.375" style="76" customWidth="1"/>
    <col min="3872" max="3872" width="2.25" style="76" customWidth="1"/>
    <col min="3873" max="3890" width="9" style="76" customWidth="1"/>
    <col min="3891" max="4094" width="9" style="76"/>
    <col min="4095" max="4096" width="2.125" style="76" customWidth="1"/>
    <col min="4097" max="4097" width="30.25" style="76" customWidth="1"/>
    <col min="4098" max="4098" width="2.125" style="76" customWidth="1"/>
    <col min="4099" max="4100" width="1.625" style="76" customWidth="1"/>
    <col min="4101" max="4101" width="3" style="76" customWidth="1"/>
    <col min="4102" max="4102" width="14" style="76" bestFit="1" customWidth="1"/>
    <col min="4103" max="4103" width="1.75" style="76" customWidth="1"/>
    <col min="4104" max="4112" width="6.625" style="76" customWidth="1"/>
    <col min="4113" max="4113" width="2.125" style="76" customWidth="1"/>
    <col min="4114" max="4114" width="1.625" style="76" customWidth="1"/>
    <col min="4115" max="4115" width="26.125" style="76" customWidth="1"/>
    <col min="4116" max="4117" width="9" style="76"/>
    <col min="4118" max="4122" width="9" style="76" customWidth="1"/>
    <col min="4123" max="4123" width="5.75" style="76" customWidth="1"/>
    <col min="4124" max="4124" width="12.125" style="76" customWidth="1"/>
    <col min="4125" max="4125" width="7.625" style="76" customWidth="1"/>
    <col min="4126" max="4126" width="9" style="76" customWidth="1"/>
    <col min="4127" max="4127" width="7.375" style="76" customWidth="1"/>
    <col min="4128" max="4128" width="2.25" style="76" customWidth="1"/>
    <col min="4129" max="4146" width="9" style="76" customWidth="1"/>
    <col min="4147" max="4350" width="9" style="76"/>
    <col min="4351" max="4352" width="2.125" style="76" customWidth="1"/>
    <col min="4353" max="4353" width="30.25" style="76" customWidth="1"/>
    <col min="4354" max="4354" width="2.125" style="76" customWidth="1"/>
    <col min="4355" max="4356" width="1.625" style="76" customWidth="1"/>
    <col min="4357" max="4357" width="3" style="76" customWidth="1"/>
    <col min="4358" max="4358" width="14" style="76" bestFit="1" customWidth="1"/>
    <col min="4359" max="4359" width="1.75" style="76" customWidth="1"/>
    <col min="4360" max="4368" width="6.625" style="76" customWidth="1"/>
    <col min="4369" max="4369" width="2.125" style="76" customWidth="1"/>
    <col min="4370" max="4370" width="1.625" style="76" customWidth="1"/>
    <col min="4371" max="4371" width="26.125" style="76" customWidth="1"/>
    <col min="4372" max="4373" width="9" style="76"/>
    <col min="4374" max="4378" width="9" style="76" customWidth="1"/>
    <col min="4379" max="4379" width="5.75" style="76" customWidth="1"/>
    <col min="4380" max="4380" width="12.125" style="76" customWidth="1"/>
    <col min="4381" max="4381" width="7.625" style="76" customWidth="1"/>
    <col min="4382" max="4382" width="9" style="76" customWidth="1"/>
    <col min="4383" max="4383" width="7.375" style="76" customWidth="1"/>
    <col min="4384" max="4384" width="2.25" style="76" customWidth="1"/>
    <col min="4385" max="4402" width="9" style="76" customWidth="1"/>
    <col min="4403" max="4606" width="9" style="76"/>
    <col min="4607" max="4608" width="2.125" style="76" customWidth="1"/>
    <col min="4609" max="4609" width="30.25" style="76" customWidth="1"/>
    <col min="4610" max="4610" width="2.125" style="76" customWidth="1"/>
    <col min="4611" max="4612" width="1.625" style="76" customWidth="1"/>
    <col min="4613" max="4613" width="3" style="76" customWidth="1"/>
    <col min="4614" max="4614" width="14" style="76" bestFit="1" customWidth="1"/>
    <col min="4615" max="4615" width="1.75" style="76" customWidth="1"/>
    <col min="4616" max="4624" width="6.625" style="76" customWidth="1"/>
    <col min="4625" max="4625" width="2.125" style="76" customWidth="1"/>
    <col min="4626" max="4626" width="1.625" style="76" customWidth="1"/>
    <col min="4627" max="4627" width="26.125" style="76" customWidth="1"/>
    <col min="4628" max="4629" width="9" style="76"/>
    <col min="4630" max="4634" width="9" style="76" customWidth="1"/>
    <col min="4635" max="4635" width="5.75" style="76" customWidth="1"/>
    <col min="4636" max="4636" width="12.125" style="76" customWidth="1"/>
    <col min="4637" max="4637" width="7.625" style="76" customWidth="1"/>
    <col min="4638" max="4638" width="9" style="76" customWidth="1"/>
    <col min="4639" max="4639" width="7.375" style="76" customWidth="1"/>
    <col min="4640" max="4640" width="2.25" style="76" customWidth="1"/>
    <col min="4641" max="4658" width="9" style="76" customWidth="1"/>
    <col min="4659" max="4862" width="9" style="76"/>
    <col min="4863" max="4864" width="2.125" style="76" customWidth="1"/>
    <col min="4865" max="4865" width="30.25" style="76" customWidth="1"/>
    <col min="4866" max="4866" width="2.125" style="76" customWidth="1"/>
    <col min="4867" max="4868" width="1.625" style="76" customWidth="1"/>
    <col min="4869" max="4869" width="3" style="76" customWidth="1"/>
    <col min="4870" max="4870" width="14" style="76" bestFit="1" customWidth="1"/>
    <col min="4871" max="4871" width="1.75" style="76" customWidth="1"/>
    <col min="4872" max="4880" width="6.625" style="76" customWidth="1"/>
    <col min="4881" max="4881" width="2.125" style="76" customWidth="1"/>
    <col min="4882" max="4882" width="1.625" style="76" customWidth="1"/>
    <col min="4883" max="4883" width="26.125" style="76" customWidth="1"/>
    <col min="4884" max="4885" width="9" style="76"/>
    <col min="4886" max="4890" width="9" style="76" customWidth="1"/>
    <col min="4891" max="4891" width="5.75" style="76" customWidth="1"/>
    <col min="4892" max="4892" width="12.125" style="76" customWidth="1"/>
    <col min="4893" max="4893" width="7.625" style="76" customWidth="1"/>
    <col min="4894" max="4894" width="9" style="76" customWidth="1"/>
    <col min="4895" max="4895" width="7.375" style="76" customWidth="1"/>
    <col min="4896" max="4896" width="2.25" style="76" customWidth="1"/>
    <col min="4897" max="4914" width="9" style="76" customWidth="1"/>
    <col min="4915" max="5118" width="9" style="76"/>
    <col min="5119" max="5120" width="2.125" style="76" customWidth="1"/>
    <col min="5121" max="5121" width="30.25" style="76" customWidth="1"/>
    <col min="5122" max="5122" width="2.125" style="76" customWidth="1"/>
    <col min="5123" max="5124" width="1.625" style="76" customWidth="1"/>
    <col min="5125" max="5125" width="3" style="76" customWidth="1"/>
    <col min="5126" max="5126" width="14" style="76" bestFit="1" customWidth="1"/>
    <col min="5127" max="5127" width="1.75" style="76" customWidth="1"/>
    <col min="5128" max="5136" width="6.625" style="76" customWidth="1"/>
    <col min="5137" max="5137" width="2.125" style="76" customWidth="1"/>
    <col min="5138" max="5138" width="1.625" style="76" customWidth="1"/>
    <col min="5139" max="5139" width="26.125" style="76" customWidth="1"/>
    <col min="5140" max="5141" width="9" style="76"/>
    <col min="5142" max="5146" width="9" style="76" customWidth="1"/>
    <col min="5147" max="5147" width="5.75" style="76" customWidth="1"/>
    <col min="5148" max="5148" width="12.125" style="76" customWidth="1"/>
    <col min="5149" max="5149" width="7.625" style="76" customWidth="1"/>
    <col min="5150" max="5150" width="9" style="76" customWidth="1"/>
    <col min="5151" max="5151" width="7.375" style="76" customWidth="1"/>
    <col min="5152" max="5152" width="2.25" style="76" customWidth="1"/>
    <col min="5153" max="5170" width="9" style="76" customWidth="1"/>
    <col min="5171" max="5374" width="9" style="76"/>
    <col min="5375" max="5376" width="2.125" style="76" customWidth="1"/>
    <col min="5377" max="5377" width="30.25" style="76" customWidth="1"/>
    <col min="5378" max="5378" width="2.125" style="76" customWidth="1"/>
    <col min="5379" max="5380" width="1.625" style="76" customWidth="1"/>
    <col min="5381" max="5381" width="3" style="76" customWidth="1"/>
    <col min="5382" max="5382" width="14" style="76" bestFit="1" customWidth="1"/>
    <col min="5383" max="5383" width="1.75" style="76" customWidth="1"/>
    <col min="5384" max="5392" width="6.625" style="76" customWidth="1"/>
    <col min="5393" max="5393" width="2.125" style="76" customWidth="1"/>
    <col min="5394" max="5394" width="1.625" style="76" customWidth="1"/>
    <col min="5395" max="5395" width="26.125" style="76" customWidth="1"/>
    <col min="5396" max="5397" width="9" style="76"/>
    <col min="5398" max="5402" width="9" style="76" customWidth="1"/>
    <col min="5403" max="5403" width="5.75" style="76" customWidth="1"/>
    <col min="5404" max="5404" width="12.125" style="76" customWidth="1"/>
    <col min="5405" max="5405" width="7.625" style="76" customWidth="1"/>
    <col min="5406" max="5406" width="9" style="76" customWidth="1"/>
    <col min="5407" max="5407" width="7.375" style="76" customWidth="1"/>
    <col min="5408" max="5408" width="2.25" style="76" customWidth="1"/>
    <col min="5409" max="5426" width="9" style="76" customWidth="1"/>
    <col min="5427" max="5630" width="9" style="76"/>
    <col min="5631" max="5632" width="2.125" style="76" customWidth="1"/>
    <col min="5633" max="5633" width="30.25" style="76" customWidth="1"/>
    <col min="5634" max="5634" width="2.125" style="76" customWidth="1"/>
    <col min="5635" max="5636" width="1.625" style="76" customWidth="1"/>
    <col min="5637" max="5637" width="3" style="76" customWidth="1"/>
    <col min="5638" max="5638" width="14" style="76" bestFit="1" customWidth="1"/>
    <col min="5639" max="5639" width="1.75" style="76" customWidth="1"/>
    <col min="5640" max="5648" width="6.625" style="76" customWidth="1"/>
    <col min="5649" max="5649" width="2.125" style="76" customWidth="1"/>
    <col min="5650" max="5650" width="1.625" style="76" customWidth="1"/>
    <col min="5651" max="5651" width="26.125" style="76" customWidth="1"/>
    <col min="5652" max="5653" width="9" style="76"/>
    <col min="5654" max="5658" width="9" style="76" customWidth="1"/>
    <col min="5659" max="5659" width="5.75" style="76" customWidth="1"/>
    <col min="5660" max="5660" width="12.125" style="76" customWidth="1"/>
    <col min="5661" max="5661" width="7.625" style="76" customWidth="1"/>
    <col min="5662" max="5662" width="9" style="76" customWidth="1"/>
    <col min="5663" max="5663" width="7.375" style="76" customWidth="1"/>
    <col min="5664" max="5664" width="2.25" style="76" customWidth="1"/>
    <col min="5665" max="5682" width="9" style="76" customWidth="1"/>
    <col min="5683" max="5886" width="9" style="76"/>
    <col min="5887" max="5888" width="2.125" style="76" customWidth="1"/>
    <col min="5889" max="5889" width="30.25" style="76" customWidth="1"/>
    <col min="5890" max="5890" width="2.125" style="76" customWidth="1"/>
    <col min="5891" max="5892" width="1.625" style="76" customWidth="1"/>
    <col min="5893" max="5893" width="3" style="76" customWidth="1"/>
    <col min="5894" max="5894" width="14" style="76" bestFit="1" customWidth="1"/>
    <col min="5895" max="5895" width="1.75" style="76" customWidth="1"/>
    <col min="5896" max="5904" width="6.625" style="76" customWidth="1"/>
    <col min="5905" max="5905" width="2.125" style="76" customWidth="1"/>
    <col min="5906" max="5906" width="1.625" style="76" customWidth="1"/>
    <col min="5907" max="5907" width="26.125" style="76" customWidth="1"/>
    <col min="5908" max="5909" width="9" style="76"/>
    <col min="5910" max="5914" width="9" style="76" customWidth="1"/>
    <col min="5915" max="5915" width="5.75" style="76" customWidth="1"/>
    <col min="5916" max="5916" width="12.125" style="76" customWidth="1"/>
    <col min="5917" max="5917" width="7.625" style="76" customWidth="1"/>
    <col min="5918" max="5918" width="9" style="76" customWidth="1"/>
    <col min="5919" max="5919" width="7.375" style="76" customWidth="1"/>
    <col min="5920" max="5920" width="2.25" style="76" customWidth="1"/>
    <col min="5921" max="5938" width="9" style="76" customWidth="1"/>
    <col min="5939" max="6142" width="9" style="76"/>
    <col min="6143" max="6144" width="2.125" style="76" customWidth="1"/>
    <col min="6145" max="6145" width="30.25" style="76" customWidth="1"/>
    <col min="6146" max="6146" width="2.125" style="76" customWidth="1"/>
    <col min="6147" max="6148" width="1.625" style="76" customWidth="1"/>
    <col min="6149" max="6149" width="3" style="76" customWidth="1"/>
    <col min="6150" max="6150" width="14" style="76" bestFit="1" customWidth="1"/>
    <col min="6151" max="6151" width="1.75" style="76" customWidth="1"/>
    <col min="6152" max="6160" width="6.625" style="76" customWidth="1"/>
    <col min="6161" max="6161" width="2.125" style="76" customWidth="1"/>
    <col min="6162" max="6162" width="1.625" style="76" customWidth="1"/>
    <col min="6163" max="6163" width="26.125" style="76" customWidth="1"/>
    <col min="6164" max="6165" width="9" style="76"/>
    <col min="6166" max="6170" width="9" style="76" customWidth="1"/>
    <col min="6171" max="6171" width="5.75" style="76" customWidth="1"/>
    <col min="6172" max="6172" width="12.125" style="76" customWidth="1"/>
    <col min="6173" max="6173" width="7.625" style="76" customWidth="1"/>
    <col min="6174" max="6174" width="9" style="76" customWidth="1"/>
    <col min="6175" max="6175" width="7.375" style="76" customWidth="1"/>
    <col min="6176" max="6176" width="2.25" style="76" customWidth="1"/>
    <col min="6177" max="6194" width="9" style="76" customWidth="1"/>
    <col min="6195" max="6398" width="9" style="76"/>
    <col min="6399" max="6400" width="2.125" style="76" customWidth="1"/>
    <col min="6401" max="6401" width="30.25" style="76" customWidth="1"/>
    <col min="6402" max="6402" width="2.125" style="76" customWidth="1"/>
    <col min="6403" max="6404" width="1.625" style="76" customWidth="1"/>
    <col min="6405" max="6405" width="3" style="76" customWidth="1"/>
    <col min="6406" max="6406" width="14" style="76" bestFit="1" customWidth="1"/>
    <col min="6407" max="6407" width="1.75" style="76" customWidth="1"/>
    <col min="6408" max="6416" width="6.625" style="76" customWidth="1"/>
    <col min="6417" max="6417" width="2.125" style="76" customWidth="1"/>
    <col min="6418" max="6418" width="1.625" style="76" customWidth="1"/>
    <col min="6419" max="6419" width="26.125" style="76" customWidth="1"/>
    <col min="6420" max="6421" width="9" style="76"/>
    <col min="6422" max="6426" width="9" style="76" customWidth="1"/>
    <col min="6427" max="6427" width="5.75" style="76" customWidth="1"/>
    <col min="6428" max="6428" width="12.125" style="76" customWidth="1"/>
    <col min="6429" max="6429" width="7.625" style="76" customWidth="1"/>
    <col min="6430" max="6430" width="9" style="76" customWidth="1"/>
    <col min="6431" max="6431" width="7.375" style="76" customWidth="1"/>
    <col min="6432" max="6432" width="2.25" style="76" customWidth="1"/>
    <col min="6433" max="6450" width="9" style="76" customWidth="1"/>
    <col min="6451" max="6654" width="9" style="76"/>
    <col min="6655" max="6656" width="2.125" style="76" customWidth="1"/>
    <col min="6657" max="6657" width="30.25" style="76" customWidth="1"/>
    <col min="6658" max="6658" width="2.125" style="76" customWidth="1"/>
    <col min="6659" max="6660" width="1.625" style="76" customWidth="1"/>
    <col min="6661" max="6661" width="3" style="76" customWidth="1"/>
    <col min="6662" max="6662" width="14" style="76" bestFit="1" customWidth="1"/>
    <col min="6663" max="6663" width="1.75" style="76" customWidth="1"/>
    <col min="6664" max="6672" width="6.625" style="76" customWidth="1"/>
    <col min="6673" max="6673" width="2.125" style="76" customWidth="1"/>
    <col min="6674" max="6674" width="1.625" style="76" customWidth="1"/>
    <col min="6675" max="6675" width="26.125" style="76" customWidth="1"/>
    <col min="6676" max="6677" width="9" style="76"/>
    <col min="6678" max="6682" width="9" style="76" customWidth="1"/>
    <col min="6683" max="6683" width="5.75" style="76" customWidth="1"/>
    <col min="6684" max="6684" width="12.125" style="76" customWidth="1"/>
    <col min="6685" max="6685" width="7.625" style="76" customWidth="1"/>
    <col min="6686" max="6686" width="9" style="76" customWidth="1"/>
    <col min="6687" max="6687" width="7.375" style="76" customWidth="1"/>
    <col min="6688" max="6688" width="2.25" style="76" customWidth="1"/>
    <col min="6689" max="6706" width="9" style="76" customWidth="1"/>
    <col min="6707" max="6910" width="9" style="76"/>
    <col min="6911" max="6912" width="2.125" style="76" customWidth="1"/>
    <col min="6913" max="6913" width="30.25" style="76" customWidth="1"/>
    <col min="6914" max="6914" width="2.125" style="76" customWidth="1"/>
    <col min="6915" max="6916" width="1.625" style="76" customWidth="1"/>
    <col min="6917" max="6917" width="3" style="76" customWidth="1"/>
    <col min="6918" max="6918" width="14" style="76" bestFit="1" customWidth="1"/>
    <col min="6919" max="6919" width="1.75" style="76" customWidth="1"/>
    <col min="6920" max="6928" width="6.625" style="76" customWidth="1"/>
    <col min="6929" max="6929" width="2.125" style="76" customWidth="1"/>
    <col min="6930" max="6930" width="1.625" style="76" customWidth="1"/>
    <col min="6931" max="6931" width="26.125" style="76" customWidth="1"/>
    <col min="6932" max="6933" width="9" style="76"/>
    <col min="6934" max="6938" width="9" style="76" customWidth="1"/>
    <col min="6939" max="6939" width="5.75" style="76" customWidth="1"/>
    <col min="6940" max="6940" width="12.125" style="76" customWidth="1"/>
    <col min="6941" max="6941" width="7.625" style="76" customWidth="1"/>
    <col min="6942" max="6942" width="9" style="76" customWidth="1"/>
    <col min="6943" max="6943" width="7.375" style="76" customWidth="1"/>
    <col min="6944" max="6944" width="2.25" style="76" customWidth="1"/>
    <col min="6945" max="6962" width="9" style="76" customWidth="1"/>
    <col min="6963" max="7166" width="9" style="76"/>
    <col min="7167" max="7168" width="2.125" style="76" customWidth="1"/>
    <col min="7169" max="7169" width="30.25" style="76" customWidth="1"/>
    <col min="7170" max="7170" width="2.125" style="76" customWidth="1"/>
    <col min="7171" max="7172" width="1.625" style="76" customWidth="1"/>
    <col min="7173" max="7173" width="3" style="76" customWidth="1"/>
    <col min="7174" max="7174" width="14" style="76" bestFit="1" customWidth="1"/>
    <col min="7175" max="7175" width="1.75" style="76" customWidth="1"/>
    <col min="7176" max="7184" width="6.625" style="76" customWidth="1"/>
    <col min="7185" max="7185" width="2.125" style="76" customWidth="1"/>
    <col min="7186" max="7186" width="1.625" style="76" customWidth="1"/>
    <col min="7187" max="7187" width="26.125" style="76" customWidth="1"/>
    <col min="7188" max="7189" width="9" style="76"/>
    <col min="7190" max="7194" width="9" style="76" customWidth="1"/>
    <col min="7195" max="7195" width="5.75" style="76" customWidth="1"/>
    <col min="7196" max="7196" width="12.125" style="76" customWidth="1"/>
    <col min="7197" max="7197" width="7.625" style="76" customWidth="1"/>
    <col min="7198" max="7198" width="9" style="76" customWidth="1"/>
    <col min="7199" max="7199" width="7.375" style="76" customWidth="1"/>
    <col min="7200" max="7200" width="2.25" style="76" customWidth="1"/>
    <col min="7201" max="7218" width="9" style="76" customWidth="1"/>
    <col min="7219" max="7422" width="9" style="76"/>
    <col min="7423" max="7424" width="2.125" style="76" customWidth="1"/>
    <col min="7425" max="7425" width="30.25" style="76" customWidth="1"/>
    <col min="7426" max="7426" width="2.125" style="76" customWidth="1"/>
    <col min="7427" max="7428" width="1.625" style="76" customWidth="1"/>
    <col min="7429" max="7429" width="3" style="76" customWidth="1"/>
    <col min="7430" max="7430" width="14" style="76" bestFit="1" customWidth="1"/>
    <col min="7431" max="7431" width="1.75" style="76" customWidth="1"/>
    <col min="7432" max="7440" width="6.625" style="76" customWidth="1"/>
    <col min="7441" max="7441" width="2.125" style="76" customWidth="1"/>
    <col min="7442" max="7442" width="1.625" style="76" customWidth="1"/>
    <col min="7443" max="7443" width="26.125" style="76" customWidth="1"/>
    <col min="7444" max="7445" width="9" style="76"/>
    <col min="7446" max="7450" width="9" style="76" customWidth="1"/>
    <col min="7451" max="7451" width="5.75" style="76" customWidth="1"/>
    <col min="7452" max="7452" width="12.125" style="76" customWidth="1"/>
    <col min="7453" max="7453" width="7.625" style="76" customWidth="1"/>
    <col min="7454" max="7454" width="9" style="76" customWidth="1"/>
    <col min="7455" max="7455" width="7.375" style="76" customWidth="1"/>
    <col min="7456" max="7456" width="2.25" style="76" customWidth="1"/>
    <col min="7457" max="7474" width="9" style="76" customWidth="1"/>
    <col min="7475" max="7678" width="9" style="76"/>
    <col min="7679" max="7680" width="2.125" style="76" customWidth="1"/>
    <col min="7681" max="7681" width="30.25" style="76" customWidth="1"/>
    <col min="7682" max="7682" width="2.125" style="76" customWidth="1"/>
    <col min="7683" max="7684" width="1.625" style="76" customWidth="1"/>
    <col min="7685" max="7685" width="3" style="76" customWidth="1"/>
    <col min="7686" max="7686" width="14" style="76" bestFit="1" customWidth="1"/>
    <col min="7687" max="7687" width="1.75" style="76" customWidth="1"/>
    <col min="7688" max="7696" width="6.625" style="76" customWidth="1"/>
    <col min="7697" max="7697" width="2.125" style="76" customWidth="1"/>
    <col min="7698" max="7698" width="1.625" style="76" customWidth="1"/>
    <col min="7699" max="7699" width="26.125" style="76" customWidth="1"/>
    <col min="7700" max="7701" width="9" style="76"/>
    <col min="7702" max="7706" width="9" style="76" customWidth="1"/>
    <col min="7707" max="7707" width="5.75" style="76" customWidth="1"/>
    <col min="7708" max="7708" width="12.125" style="76" customWidth="1"/>
    <col min="7709" max="7709" width="7.625" style="76" customWidth="1"/>
    <col min="7710" max="7710" width="9" style="76" customWidth="1"/>
    <col min="7711" max="7711" width="7.375" style="76" customWidth="1"/>
    <col min="7712" max="7712" width="2.25" style="76" customWidth="1"/>
    <col min="7713" max="7730" width="9" style="76" customWidth="1"/>
    <col min="7731" max="7934" width="9" style="76"/>
    <col min="7935" max="7936" width="2.125" style="76" customWidth="1"/>
    <col min="7937" max="7937" width="30.25" style="76" customWidth="1"/>
    <col min="7938" max="7938" width="2.125" style="76" customWidth="1"/>
    <col min="7939" max="7940" width="1.625" style="76" customWidth="1"/>
    <col min="7941" max="7941" width="3" style="76" customWidth="1"/>
    <col min="7942" max="7942" width="14" style="76" bestFit="1" customWidth="1"/>
    <col min="7943" max="7943" width="1.75" style="76" customWidth="1"/>
    <col min="7944" max="7952" width="6.625" style="76" customWidth="1"/>
    <col min="7953" max="7953" width="2.125" style="76" customWidth="1"/>
    <col min="7954" max="7954" width="1.625" style="76" customWidth="1"/>
    <col min="7955" max="7955" width="26.125" style="76" customWidth="1"/>
    <col min="7956" max="7957" width="9" style="76"/>
    <col min="7958" max="7962" width="9" style="76" customWidth="1"/>
    <col min="7963" max="7963" width="5.75" style="76" customWidth="1"/>
    <col min="7964" max="7964" width="12.125" style="76" customWidth="1"/>
    <col min="7965" max="7965" width="7.625" style="76" customWidth="1"/>
    <col min="7966" max="7966" width="9" style="76" customWidth="1"/>
    <col min="7967" max="7967" width="7.375" style="76" customWidth="1"/>
    <col min="7968" max="7968" width="2.25" style="76" customWidth="1"/>
    <col min="7969" max="7986" width="9" style="76" customWidth="1"/>
    <col min="7987" max="8190" width="9" style="76"/>
    <col min="8191" max="8192" width="2.125" style="76" customWidth="1"/>
    <col min="8193" max="8193" width="30.25" style="76" customWidth="1"/>
    <col min="8194" max="8194" width="2.125" style="76" customWidth="1"/>
    <col min="8195" max="8196" width="1.625" style="76" customWidth="1"/>
    <col min="8197" max="8197" width="3" style="76" customWidth="1"/>
    <col min="8198" max="8198" width="14" style="76" bestFit="1" customWidth="1"/>
    <col min="8199" max="8199" width="1.75" style="76" customWidth="1"/>
    <col min="8200" max="8208" width="6.625" style="76" customWidth="1"/>
    <col min="8209" max="8209" width="2.125" style="76" customWidth="1"/>
    <col min="8210" max="8210" width="1.625" style="76" customWidth="1"/>
    <col min="8211" max="8211" width="26.125" style="76" customWidth="1"/>
    <col min="8212" max="8213" width="9" style="76"/>
    <col min="8214" max="8218" width="9" style="76" customWidth="1"/>
    <col min="8219" max="8219" width="5.75" style="76" customWidth="1"/>
    <col min="8220" max="8220" width="12.125" style="76" customWidth="1"/>
    <col min="8221" max="8221" width="7.625" style="76" customWidth="1"/>
    <col min="8222" max="8222" width="9" style="76" customWidth="1"/>
    <col min="8223" max="8223" width="7.375" style="76" customWidth="1"/>
    <col min="8224" max="8224" width="2.25" style="76" customWidth="1"/>
    <col min="8225" max="8242" width="9" style="76" customWidth="1"/>
    <col min="8243" max="8446" width="9" style="76"/>
    <col min="8447" max="8448" width="2.125" style="76" customWidth="1"/>
    <col min="8449" max="8449" width="30.25" style="76" customWidth="1"/>
    <col min="8450" max="8450" width="2.125" style="76" customWidth="1"/>
    <col min="8451" max="8452" width="1.625" style="76" customWidth="1"/>
    <col min="8453" max="8453" width="3" style="76" customWidth="1"/>
    <col min="8454" max="8454" width="14" style="76" bestFit="1" customWidth="1"/>
    <col min="8455" max="8455" width="1.75" style="76" customWidth="1"/>
    <col min="8456" max="8464" width="6.625" style="76" customWidth="1"/>
    <col min="8465" max="8465" width="2.125" style="76" customWidth="1"/>
    <col min="8466" max="8466" width="1.625" style="76" customWidth="1"/>
    <col min="8467" max="8467" width="26.125" style="76" customWidth="1"/>
    <col min="8468" max="8469" width="9" style="76"/>
    <col min="8470" max="8474" width="9" style="76" customWidth="1"/>
    <col min="8475" max="8475" width="5.75" style="76" customWidth="1"/>
    <col min="8476" max="8476" width="12.125" style="76" customWidth="1"/>
    <col min="8477" max="8477" width="7.625" style="76" customWidth="1"/>
    <col min="8478" max="8478" width="9" style="76" customWidth="1"/>
    <col min="8479" max="8479" width="7.375" style="76" customWidth="1"/>
    <col min="8480" max="8480" width="2.25" style="76" customWidth="1"/>
    <col min="8481" max="8498" width="9" style="76" customWidth="1"/>
    <col min="8499" max="8702" width="9" style="76"/>
    <col min="8703" max="8704" width="2.125" style="76" customWidth="1"/>
    <col min="8705" max="8705" width="30.25" style="76" customWidth="1"/>
    <col min="8706" max="8706" width="2.125" style="76" customWidth="1"/>
    <col min="8707" max="8708" width="1.625" style="76" customWidth="1"/>
    <col min="8709" max="8709" width="3" style="76" customWidth="1"/>
    <col min="8710" max="8710" width="14" style="76" bestFit="1" customWidth="1"/>
    <col min="8711" max="8711" width="1.75" style="76" customWidth="1"/>
    <col min="8712" max="8720" width="6.625" style="76" customWidth="1"/>
    <col min="8721" max="8721" width="2.125" style="76" customWidth="1"/>
    <col min="8722" max="8722" width="1.625" style="76" customWidth="1"/>
    <col min="8723" max="8723" width="26.125" style="76" customWidth="1"/>
    <col min="8724" max="8725" width="9" style="76"/>
    <col min="8726" max="8730" width="9" style="76" customWidth="1"/>
    <col min="8731" max="8731" width="5.75" style="76" customWidth="1"/>
    <col min="8732" max="8732" width="12.125" style="76" customWidth="1"/>
    <col min="8733" max="8733" width="7.625" style="76" customWidth="1"/>
    <col min="8734" max="8734" width="9" style="76" customWidth="1"/>
    <col min="8735" max="8735" width="7.375" style="76" customWidth="1"/>
    <col min="8736" max="8736" width="2.25" style="76" customWidth="1"/>
    <col min="8737" max="8754" width="9" style="76" customWidth="1"/>
    <col min="8755" max="8958" width="9" style="76"/>
    <col min="8959" max="8960" width="2.125" style="76" customWidth="1"/>
    <col min="8961" max="8961" width="30.25" style="76" customWidth="1"/>
    <col min="8962" max="8962" width="2.125" style="76" customWidth="1"/>
    <col min="8963" max="8964" width="1.625" style="76" customWidth="1"/>
    <col min="8965" max="8965" width="3" style="76" customWidth="1"/>
    <col min="8966" max="8966" width="14" style="76" bestFit="1" customWidth="1"/>
    <col min="8967" max="8967" width="1.75" style="76" customWidth="1"/>
    <col min="8968" max="8976" width="6.625" style="76" customWidth="1"/>
    <col min="8977" max="8977" width="2.125" style="76" customWidth="1"/>
    <col min="8978" max="8978" width="1.625" style="76" customWidth="1"/>
    <col min="8979" max="8979" width="26.125" style="76" customWidth="1"/>
    <col min="8980" max="8981" width="9" style="76"/>
    <col min="8982" max="8986" width="9" style="76" customWidth="1"/>
    <col min="8987" max="8987" width="5.75" style="76" customWidth="1"/>
    <col min="8988" max="8988" width="12.125" style="76" customWidth="1"/>
    <col min="8989" max="8989" width="7.625" style="76" customWidth="1"/>
    <col min="8990" max="8990" width="9" style="76" customWidth="1"/>
    <col min="8991" max="8991" width="7.375" style="76" customWidth="1"/>
    <col min="8992" max="8992" width="2.25" style="76" customWidth="1"/>
    <col min="8993" max="9010" width="9" style="76" customWidth="1"/>
    <col min="9011" max="9214" width="9" style="76"/>
    <col min="9215" max="9216" width="2.125" style="76" customWidth="1"/>
    <col min="9217" max="9217" width="30.25" style="76" customWidth="1"/>
    <col min="9218" max="9218" width="2.125" style="76" customWidth="1"/>
    <col min="9219" max="9220" width="1.625" style="76" customWidth="1"/>
    <col min="9221" max="9221" width="3" style="76" customWidth="1"/>
    <col min="9222" max="9222" width="14" style="76" bestFit="1" customWidth="1"/>
    <col min="9223" max="9223" width="1.75" style="76" customWidth="1"/>
    <col min="9224" max="9232" width="6.625" style="76" customWidth="1"/>
    <col min="9233" max="9233" width="2.125" style="76" customWidth="1"/>
    <col min="9234" max="9234" width="1.625" style="76" customWidth="1"/>
    <col min="9235" max="9235" width="26.125" style="76" customWidth="1"/>
    <col min="9236" max="9237" width="9" style="76"/>
    <col min="9238" max="9242" width="9" style="76" customWidth="1"/>
    <col min="9243" max="9243" width="5.75" style="76" customWidth="1"/>
    <col min="9244" max="9244" width="12.125" style="76" customWidth="1"/>
    <col min="9245" max="9245" width="7.625" style="76" customWidth="1"/>
    <col min="9246" max="9246" width="9" style="76" customWidth="1"/>
    <col min="9247" max="9247" width="7.375" style="76" customWidth="1"/>
    <col min="9248" max="9248" width="2.25" style="76" customWidth="1"/>
    <col min="9249" max="9266" width="9" style="76" customWidth="1"/>
    <col min="9267" max="9470" width="9" style="76"/>
    <col min="9471" max="9472" width="2.125" style="76" customWidth="1"/>
    <col min="9473" max="9473" width="30.25" style="76" customWidth="1"/>
    <col min="9474" max="9474" width="2.125" style="76" customWidth="1"/>
    <col min="9475" max="9476" width="1.625" style="76" customWidth="1"/>
    <col min="9477" max="9477" width="3" style="76" customWidth="1"/>
    <col min="9478" max="9478" width="14" style="76" bestFit="1" customWidth="1"/>
    <col min="9479" max="9479" width="1.75" style="76" customWidth="1"/>
    <col min="9480" max="9488" width="6.625" style="76" customWidth="1"/>
    <col min="9489" max="9489" width="2.125" style="76" customWidth="1"/>
    <col min="9490" max="9490" width="1.625" style="76" customWidth="1"/>
    <col min="9491" max="9491" width="26.125" style="76" customWidth="1"/>
    <col min="9492" max="9493" width="9" style="76"/>
    <col min="9494" max="9498" width="9" style="76" customWidth="1"/>
    <col min="9499" max="9499" width="5.75" style="76" customWidth="1"/>
    <col min="9500" max="9500" width="12.125" style="76" customWidth="1"/>
    <col min="9501" max="9501" width="7.625" style="76" customWidth="1"/>
    <col min="9502" max="9502" width="9" style="76" customWidth="1"/>
    <col min="9503" max="9503" width="7.375" style="76" customWidth="1"/>
    <col min="9504" max="9504" width="2.25" style="76" customWidth="1"/>
    <col min="9505" max="9522" width="9" style="76" customWidth="1"/>
    <col min="9523" max="9726" width="9" style="76"/>
    <col min="9727" max="9728" width="2.125" style="76" customWidth="1"/>
    <col min="9729" max="9729" width="30.25" style="76" customWidth="1"/>
    <col min="9730" max="9730" width="2.125" style="76" customWidth="1"/>
    <col min="9731" max="9732" width="1.625" style="76" customWidth="1"/>
    <col min="9733" max="9733" width="3" style="76" customWidth="1"/>
    <col min="9734" max="9734" width="14" style="76" bestFit="1" customWidth="1"/>
    <col min="9735" max="9735" width="1.75" style="76" customWidth="1"/>
    <col min="9736" max="9744" width="6.625" style="76" customWidth="1"/>
    <col min="9745" max="9745" width="2.125" style="76" customWidth="1"/>
    <col min="9746" max="9746" width="1.625" style="76" customWidth="1"/>
    <col min="9747" max="9747" width="26.125" style="76" customWidth="1"/>
    <col min="9748" max="9749" width="9" style="76"/>
    <col min="9750" max="9754" width="9" style="76" customWidth="1"/>
    <col min="9755" max="9755" width="5.75" style="76" customWidth="1"/>
    <col min="9756" max="9756" width="12.125" style="76" customWidth="1"/>
    <col min="9757" max="9757" width="7.625" style="76" customWidth="1"/>
    <col min="9758" max="9758" width="9" style="76" customWidth="1"/>
    <col min="9759" max="9759" width="7.375" style="76" customWidth="1"/>
    <col min="9760" max="9760" width="2.25" style="76" customWidth="1"/>
    <col min="9761" max="9778" width="9" style="76" customWidth="1"/>
    <col min="9779" max="9982" width="9" style="76"/>
    <col min="9983" max="9984" width="2.125" style="76" customWidth="1"/>
    <col min="9985" max="9985" width="30.25" style="76" customWidth="1"/>
    <col min="9986" max="9986" width="2.125" style="76" customWidth="1"/>
    <col min="9987" max="9988" width="1.625" style="76" customWidth="1"/>
    <col min="9989" max="9989" width="3" style="76" customWidth="1"/>
    <col min="9990" max="9990" width="14" style="76" bestFit="1" customWidth="1"/>
    <col min="9991" max="9991" width="1.75" style="76" customWidth="1"/>
    <col min="9992" max="10000" width="6.625" style="76" customWidth="1"/>
    <col min="10001" max="10001" width="2.125" style="76" customWidth="1"/>
    <col min="10002" max="10002" width="1.625" style="76" customWidth="1"/>
    <col min="10003" max="10003" width="26.125" style="76" customWidth="1"/>
    <col min="10004" max="10005" width="9" style="76"/>
    <col min="10006" max="10010" width="9" style="76" customWidth="1"/>
    <col min="10011" max="10011" width="5.75" style="76" customWidth="1"/>
    <col min="10012" max="10012" width="12.125" style="76" customWidth="1"/>
    <col min="10013" max="10013" width="7.625" style="76" customWidth="1"/>
    <col min="10014" max="10014" width="9" style="76" customWidth="1"/>
    <col min="10015" max="10015" width="7.375" style="76" customWidth="1"/>
    <col min="10016" max="10016" width="2.25" style="76" customWidth="1"/>
    <col min="10017" max="10034" width="9" style="76" customWidth="1"/>
    <col min="10035" max="10238" width="9" style="76"/>
    <col min="10239" max="10240" width="2.125" style="76" customWidth="1"/>
    <col min="10241" max="10241" width="30.25" style="76" customWidth="1"/>
    <col min="10242" max="10242" width="2.125" style="76" customWidth="1"/>
    <col min="10243" max="10244" width="1.625" style="76" customWidth="1"/>
    <col min="10245" max="10245" width="3" style="76" customWidth="1"/>
    <col min="10246" max="10246" width="14" style="76" bestFit="1" customWidth="1"/>
    <col min="10247" max="10247" width="1.75" style="76" customWidth="1"/>
    <col min="10248" max="10256" width="6.625" style="76" customWidth="1"/>
    <col min="10257" max="10257" width="2.125" style="76" customWidth="1"/>
    <col min="10258" max="10258" width="1.625" style="76" customWidth="1"/>
    <col min="10259" max="10259" width="26.125" style="76" customWidth="1"/>
    <col min="10260" max="10261" width="9" style="76"/>
    <col min="10262" max="10266" width="9" style="76" customWidth="1"/>
    <col min="10267" max="10267" width="5.75" style="76" customWidth="1"/>
    <col min="10268" max="10268" width="12.125" style="76" customWidth="1"/>
    <col min="10269" max="10269" width="7.625" style="76" customWidth="1"/>
    <col min="10270" max="10270" width="9" style="76" customWidth="1"/>
    <col min="10271" max="10271" width="7.375" style="76" customWidth="1"/>
    <col min="10272" max="10272" width="2.25" style="76" customWidth="1"/>
    <col min="10273" max="10290" width="9" style="76" customWidth="1"/>
    <col min="10291" max="10494" width="9" style="76"/>
    <col min="10495" max="10496" width="2.125" style="76" customWidth="1"/>
    <col min="10497" max="10497" width="30.25" style="76" customWidth="1"/>
    <col min="10498" max="10498" width="2.125" style="76" customWidth="1"/>
    <col min="10499" max="10500" width="1.625" style="76" customWidth="1"/>
    <col min="10501" max="10501" width="3" style="76" customWidth="1"/>
    <col min="10502" max="10502" width="14" style="76" bestFit="1" customWidth="1"/>
    <col min="10503" max="10503" width="1.75" style="76" customWidth="1"/>
    <col min="10504" max="10512" width="6.625" style="76" customWidth="1"/>
    <col min="10513" max="10513" width="2.125" style="76" customWidth="1"/>
    <col min="10514" max="10514" width="1.625" style="76" customWidth="1"/>
    <col min="10515" max="10515" width="26.125" style="76" customWidth="1"/>
    <col min="10516" max="10517" width="9" style="76"/>
    <col min="10518" max="10522" width="9" style="76" customWidth="1"/>
    <col min="10523" max="10523" width="5.75" style="76" customWidth="1"/>
    <col min="10524" max="10524" width="12.125" style="76" customWidth="1"/>
    <col min="10525" max="10525" width="7.625" style="76" customWidth="1"/>
    <col min="10526" max="10526" width="9" style="76" customWidth="1"/>
    <col min="10527" max="10527" width="7.375" style="76" customWidth="1"/>
    <col min="10528" max="10528" width="2.25" style="76" customWidth="1"/>
    <col min="10529" max="10546" width="9" style="76" customWidth="1"/>
    <col min="10547" max="10750" width="9" style="76"/>
    <col min="10751" max="10752" width="2.125" style="76" customWidth="1"/>
    <col min="10753" max="10753" width="30.25" style="76" customWidth="1"/>
    <col min="10754" max="10754" width="2.125" style="76" customWidth="1"/>
    <col min="10755" max="10756" width="1.625" style="76" customWidth="1"/>
    <col min="10757" max="10757" width="3" style="76" customWidth="1"/>
    <col min="10758" max="10758" width="14" style="76" bestFit="1" customWidth="1"/>
    <col min="10759" max="10759" width="1.75" style="76" customWidth="1"/>
    <col min="10760" max="10768" width="6.625" style="76" customWidth="1"/>
    <col min="10769" max="10769" width="2.125" style="76" customWidth="1"/>
    <col min="10770" max="10770" width="1.625" style="76" customWidth="1"/>
    <col min="10771" max="10771" width="26.125" style="76" customWidth="1"/>
    <col min="10772" max="10773" width="9" style="76"/>
    <col min="10774" max="10778" width="9" style="76" customWidth="1"/>
    <col min="10779" max="10779" width="5.75" style="76" customWidth="1"/>
    <col min="10780" max="10780" width="12.125" style="76" customWidth="1"/>
    <col min="10781" max="10781" width="7.625" style="76" customWidth="1"/>
    <col min="10782" max="10782" width="9" style="76" customWidth="1"/>
    <col min="10783" max="10783" width="7.375" style="76" customWidth="1"/>
    <col min="10784" max="10784" width="2.25" style="76" customWidth="1"/>
    <col min="10785" max="10802" width="9" style="76" customWidth="1"/>
    <col min="10803" max="11006" width="9" style="76"/>
    <col min="11007" max="11008" width="2.125" style="76" customWidth="1"/>
    <col min="11009" max="11009" width="30.25" style="76" customWidth="1"/>
    <col min="11010" max="11010" width="2.125" style="76" customWidth="1"/>
    <col min="11011" max="11012" width="1.625" style="76" customWidth="1"/>
    <col min="11013" max="11013" width="3" style="76" customWidth="1"/>
    <col min="11014" max="11014" width="14" style="76" bestFit="1" customWidth="1"/>
    <col min="11015" max="11015" width="1.75" style="76" customWidth="1"/>
    <col min="11016" max="11024" width="6.625" style="76" customWidth="1"/>
    <col min="11025" max="11025" width="2.125" style="76" customWidth="1"/>
    <col min="11026" max="11026" width="1.625" style="76" customWidth="1"/>
    <col min="11027" max="11027" width="26.125" style="76" customWidth="1"/>
    <col min="11028" max="11029" width="9" style="76"/>
    <col min="11030" max="11034" width="9" style="76" customWidth="1"/>
    <col min="11035" max="11035" width="5.75" style="76" customWidth="1"/>
    <col min="11036" max="11036" width="12.125" style="76" customWidth="1"/>
    <col min="11037" max="11037" width="7.625" style="76" customWidth="1"/>
    <col min="11038" max="11038" width="9" style="76" customWidth="1"/>
    <col min="11039" max="11039" width="7.375" style="76" customWidth="1"/>
    <col min="11040" max="11040" width="2.25" style="76" customWidth="1"/>
    <col min="11041" max="11058" width="9" style="76" customWidth="1"/>
    <col min="11059" max="11262" width="9" style="76"/>
    <col min="11263" max="11264" width="2.125" style="76" customWidth="1"/>
    <col min="11265" max="11265" width="30.25" style="76" customWidth="1"/>
    <col min="11266" max="11266" width="2.125" style="76" customWidth="1"/>
    <col min="11267" max="11268" width="1.625" style="76" customWidth="1"/>
    <col min="11269" max="11269" width="3" style="76" customWidth="1"/>
    <col min="11270" max="11270" width="14" style="76" bestFit="1" customWidth="1"/>
    <col min="11271" max="11271" width="1.75" style="76" customWidth="1"/>
    <col min="11272" max="11280" width="6.625" style="76" customWidth="1"/>
    <col min="11281" max="11281" width="2.125" style="76" customWidth="1"/>
    <col min="11282" max="11282" width="1.625" style="76" customWidth="1"/>
    <col min="11283" max="11283" width="26.125" style="76" customWidth="1"/>
    <col min="11284" max="11285" width="9" style="76"/>
    <col min="11286" max="11290" width="9" style="76" customWidth="1"/>
    <col min="11291" max="11291" width="5.75" style="76" customWidth="1"/>
    <col min="11292" max="11292" width="12.125" style="76" customWidth="1"/>
    <col min="11293" max="11293" width="7.625" style="76" customWidth="1"/>
    <col min="11294" max="11294" width="9" style="76" customWidth="1"/>
    <col min="11295" max="11295" width="7.375" style="76" customWidth="1"/>
    <col min="11296" max="11296" width="2.25" style="76" customWidth="1"/>
    <col min="11297" max="11314" width="9" style="76" customWidth="1"/>
    <col min="11315" max="11518" width="9" style="76"/>
    <col min="11519" max="11520" width="2.125" style="76" customWidth="1"/>
    <col min="11521" max="11521" width="30.25" style="76" customWidth="1"/>
    <col min="11522" max="11522" width="2.125" style="76" customWidth="1"/>
    <col min="11523" max="11524" width="1.625" style="76" customWidth="1"/>
    <col min="11525" max="11525" width="3" style="76" customWidth="1"/>
    <col min="11526" max="11526" width="14" style="76" bestFit="1" customWidth="1"/>
    <col min="11527" max="11527" width="1.75" style="76" customWidth="1"/>
    <col min="11528" max="11536" width="6.625" style="76" customWidth="1"/>
    <col min="11537" max="11537" width="2.125" style="76" customWidth="1"/>
    <col min="11538" max="11538" width="1.625" style="76" customWidth="1"/>
    <col min="11539" max="11539" width="26.125" style="76" customWidth="1"/>
    <col min="11540" max="11541" width="9" style="76"/>
    <col min="11542" max="11546" width="9" style="76" customWidth="1"/>
    <col min="11547" max="11547" width="5.75" style="76" customWidth="1"/>
    <col min="11548" max="11548" width="12.125" style="76" customWidth="1"/>
    <col min="11549" max="11549" width="7.625" style="76" customWidth="1"/>
    <col min="11550" max="11550" width="9" style="76" customWidth="1"/>
    <col min="11551" max="11551" width="7.375" style="76" customWidth="1"/>
    <col min="11552" max="11552" width="2.25" style="76" customWidth="1"/>
    <col min="11553" max="11570" width="9" style="76" customWidth="1"/>
    <col min="11571" max="11774" width="9" style="76"/>
    <col min="11775" max="11776" width="2.125" style="76" customWidth="1"/>
    <col min="11777" max="11777" width="30.25" style="76" customWidth="1"/>
    <col min="11778" max="11778" width="2.125" style="76" customWidth="1"/>
    <col min="11779" max="11780" width="1.625" style="76" customWidth="1"/>
    <col min="11781" max="11781" width="3" style="76" customWidth="1"/>
    <col min="11782" max="11782" width="14" style="76" bestFit="1" customWidth="1"/>
    <col min="11783" max="11783" width="1.75" style="76" customWidth="1"/>
    <col min="11784" max="11792" width="6.625" style="76" customWidth="1"/>
    <col min="11793" max="11793" width="2.125" style="76" customWidth="1"/>
    <col min="11794" max="11794" width="1.625" style="76" customWidth="1"/>
    <col min="11795" max="11795" width="26.125" style="76" customWidth="1"/>
    <col min="11796" max="11797" width="9" style="76"/>
    <col min="11798" max="11802" width="9" style="76" customWidth="1"/>
    <col min="11803" max="11803" width="5.75" style="76" customWidth="1"/>
    <col min="11804" max="11804" width="12.125" style="76" customWidth="1"/>
    <col min="11805" max="11805" width="7.625" style="76" customWidth="1"/>
    <col min="11806" max="11806" width="9" style="76" customWidth="1"/>
    <col min="11807" max="11807" width="7.375" style="76" customWidth="1"/>
    <col min="11808" max="11808" width="2.25" style="76" customWidth="1"/>
    <col min="11809" max="11826" width="9" style="76" customWidth="1"/>
    <col min="11827" max="12030" width="9" style="76"/>
    <col min="12031" max="12032" width="2.125" style="76" customWidth="1"/>
    <col min="12033" max="12033" width="30.25" style="76" customWidth="1"/>
    <col min="12034" max="12034" width="2.125" style="76" customWidth="1"/>
    <col min="12035" max="12036" width="1.625" style="76" customWidth="1"/>
    <col min="12037" max="12037" width="3" style="76" customWidth="1"/>
    <col min="12038" max="12038" width="14" style="76" bestFit="1" customWidth="1"/>
    <col min="12039" max="12039" width="1.75" style="76" customWidth="1"/>
    <col min="12040" max="12048" width="6.625" style="76" customWidth="1"/>
    <col min="12049" max="12049" width="2.125" style="76" customWidth="1"/>
    <col min="12050" max="12050" width="1.625" style="76" customWidth="1"/>
    <col min="12051" max="12051" width="26.125" style="76" customWidth="1"/>
    <col min="12052" max="12053" width="9" style="76"/>
    <col min="12054" max="12058" width="9" style="76" customWidth="1"/>
    <col min="12059" max="12059" width="5.75" style="76" customWidth="1"/>
    <col min="12060" max="12060" width="12.125" style="76" customWidth="1"/>
    <col min="12061" max="12061" width="7.625" style="76" customWidth="1"/>
    <col min="12062" max="12062" width="9" style="76" customWidth="1"/>
    <col min="12063" max="12063" width="7.375" style="76" customWidth="1"/>
    <col min="12064" max="12064" width="2.25" style="76" customWidth="1"/>
    <col min="12065" max="12082" width="9" style="76" customWidth="1"/>
    <col min="12083" max="12286" width="9" style="76"/>
    <col min="12287" max="12288" width="2.125" style="76" customWidth="1"/>
    <col min="12289" max="12289" width="30.25" style="76" customWidth="1"/>
    <col min="12290" max="12290" width="2.125" style="76" customWidth="1"/>
    <col min="12291" max="12292" width="1.625" style="76" customWidth="1"/>
    <col min="12293" max="12293" width="3" style="76" customWidth="1"/>
    <col min="12294" max="12294" width="14" style="76" bestFit="1" customWidth="1"/>
    <col min="12295" max="12295" width="1.75" style="76" customWidth="1"/>
    <col min="12296" max="12304" width="6.625" style="76" customWidth="1"/>
    <col min="12305" max="12305" width="2.125" style="76" customWidth="1"/>
    <col min="12306" max="12306" width="1.625" style="76" customWidth="1"/>
    <col min="12307" max="12307" width="26.125" style="76" customWidth="1"/>
    <col min="12308" max="12309" width="9" style="76"/>
    <col min="12310" max="12314" width="9" style="76" customWidth="1"/>
    <col min="12315" max="12315" width="5.75" style="76" customWidth="1"/>
    <col min="12316" max="12316" width="12.125" style="76" customWidth="1"/>
    <col min="12317" max="12317" width="7.625" style="76" customWidth="1"/>
    <col min="12318" max="12318" width="9" style="76" customWidth="1"/>
    <col min="12319" max="12319" width="7.375" style="76" customWidth="1"/>
    <col min="12320" max="12320" width="2.25" style="76" customWidth="1"/>
    <col min="12321" max="12338" width="9" style="76" customWidth="1"/>
    <col min="12339" max="12542" width="9" style="76"/>
    <col min="12543" max="12544" width="2.125" style="76" customWidth="1"/>
    <col min="12545" max="12545" width="30.25" style="76" customWidth="1"/>
    <col min="12546" max="12546" width="2.125" style="76" customWidth="1"/>
    <col min="12547" max="12548" width="1.625" style="76" customWidth="1"/>
    <col min="12549" max="12549" width="3" style="76" customWidth="1"/>
    <col min="12550" max="12550" width="14" style="76" bestFit="1" customWidth="1"/>
    <col min="12551" max="12551" width="1.75" style="76" customWidth="1"/>
    <col min="12552" max="12560" width="6.625" style="76" customWidth="1"/>
    <col min="12561" max="12561" width="2.125" style="76" customWidth="1"/>
    <col min="12562" max="12562" width="1.625" style="76" customWidth="1"/>
    <col min="12563" max="12563" width="26.125" style="76" customWidth="1"/>
    <col min="12564" max="12565" width="9" style="76"/>
    <col min="12566" max="12570" width="9" style="76" customWidth="1"/>
    <col min="12571" max="12571" width="5.75" style="76" customWidth="1"/>
    <col min="12572" max="12572" width="12.125" style="76" customWidth="1"/>
    <col min="12573" max="12573" width="7.625" style="76" customWidth="1"/>
    <col min="12574" max="12574" width="9" style="76" customWidth="1"/>
    <col min="12575" max="12575" width="7.375" style="76" customWidth="1"/>
    <col min="12576" max="12576" width="2.25" style="76" customWidth="1"/>
    <col min="12577" max="12594" width="9" style="76" customWidth="1"/>
    <col min="12595" max="12798" width="9" style="76"/>
    <col min="12799" max="12800" width="2.125" style="76" customWidth="1"/>
    <col min="12801" max="12801" width="30.25" style="76" customWidth="1"/>
    <col min="12802" max="12802" width="2.125" style="76" customWidth="1"/>
    <col min="12803" max="12804" width="1.625" style="76" customWidth="1"/>
    <col min="12805" max="12805" width="3" style="76" customWidth="1"/>
    <col min="12806" max="12806" width="14" style="76" bestFit="1" customWidth="1"/>
    <col min="12807" max="12807" width="1.75" style="76" customWidth="1"/>
    <col min="12808" max="12816" width="6.625" style="76" customWidth="1"/>
    <col min="12817" max="12817" width="2.125" style="76" customWidth="1"/>
    <col min="12818" max="12818" width="1.625" style="76" customWidth="1"/>
    <col min="12819" max="12819" width="26.125" style="76" customWidth="1"/>
    <col min="12820" max="12821" width="9" style="76"/>
    <col min="12822" max="12826" width="9" style="76" customWidth="1"/>
    <col min="12827" max="12827" width="5.75" style="76" customWidth="1"/>
    <col min="12828" max="12828" width="12.125" style="76" customWidth="1"/>
    <col min="12829" max="12829" width="7.625" style="76" customWidth="1"/>
    <col min="12830" max="12830" width="9" style="76" customWidth="1"/>
    <col min="12831" max="12831" width="7.375" style="76" customWidth="1"/>
    <col min="12832" max="12832" width="2.25" style="76" customWidth="1"/>
    <col min="12833" max="12850" width="9" style="76" customWidth="1"/>
    <col min="12851" max="13054" width="9" style="76"/>
    <col min="13055" max="13056" width="2.125" style="76" customWidth="1"/>
    <col min="13057" max="13057" width="30.25" style="76" customWidth="1"/>
    <col min="13058" max="13058" width="2.125" style="76" customWidth="1"/>
    <col min="13059" max="13060" width="1.625" style="76" customWidth="1"/>
    <col min="13061" max="13061" width="3" style="76" customWidth="1"/>
    <col min="13062" max="13062" width="14" style="76" bestFit="1" customWidth="1"/>
    <col min="13063" max="13063" width="1.75" style="76" customWidth="1"/>
    <col min="13064" max="13072" width="6.625" style="76" customWidth="1"/>
    <col min="13073" max="13073" width="2.125" style="76" customWidth="1"/>
    <col min="13074" max="13074" width="1.625" style="76" customWidth="1"/>
    <col min="13075" max="13075" width="26.125" style="76" customWidth="1"/>
    <col min="13076" max="13077" width="9" style="76"/>
    <col min="13078" max="13082" width="9" style="76" customWidth="1"/>
    <col min="13083" max="13083" width="5.75" style="76" customWidth="1"/>
    <col min="13084" max="13084" width="12.125" style="76" customWidth="1"/>
    <col min="13085" max="13085" width="7.625" style="76" customWidth="1"/>
    <col min="13086" max="13086" width="9" style="76" customWidth="1"/>
    <col min="13087" max="13087" width="7.375" style="76" customWidth="1"/>
    <col min="13088" max="13088" width="2.25" style="76" customWidth="1"/>
    <col min="13089" max="13106" width="9" style="76" customWidth="1"/>
    <col min="13107" max="13310" width="9" style="76"/>
    <col min="13311" max="13312" width="2.125" style="76" customWidth="1"/>
    <col min="13313" max="13313" width="30.25" style="76" customWidth="1"/>
    <col min="13314" max="13314" width="2.125" style="76" customWidth="1"/>
    <col min="13315" max="13316" width="1.625" style="76" customWidth="1"/>
    <col min="13317" max="13317" width="3" style="76" customWidth="1"/>
    <col min="13318" max="13318" width="14" style="76" bestFit="1" customWidth="1"/>
    <col min="13319" max="13319" width="1.75" style="76" customWidth="1"/>
    <col min="13320" max="13328" width="6.625" style="76" customWidth="1"/>
    <col min="13329" max="13329" width="2.125" style="76" customWidth="1"/>
    <col min="13330" max="13330" width="1.625" style="76" customWidth="1"/>
    <col min="13331" max="13331" width="26.125" style="76" customWidth="1"/>
    <col min="13332" max="13333" width="9" style="76"/>
    <col min="13334" max="13338" width="9" style="76" customWidth="1"/>
    <col min="13339" max="13339" width="5.75" style="76" customWidth="1"/>
    <col min="13340" max="13340" width="12.125" style="76" customWidth="1"/>
    <col min="13341" max="13341" width="7.625" style="76" customWidth="1"/>
    <col min="13342" max="13342" width="9" style="76" customWidth="1"/>
    <col min="13343" max="13343" width="7.375" style="76" customWidth="1"/>
    <col min="13344" max="13344" width="2.25" style="76" customWidth="1"/>
    <col min="13345" max="13362" width="9" style="76" customWidth="1"/>
    <col min="13363" max="13566" width="9" style="76"/>
    <col min="13567" max="13568" width="2.125" style="76" customWidth="1"/>
    <col min="13569" max="13569" width="30.25" style="76" customWidth="1"/>
    <col min="13570" max="13570" width="2.125" style="76" customWidth="1"/>
    <col min="13571" max="13572" width="1.625" style="76" customWidth="1"/>
    <col min="13573" max="13573" width="3" style="76" customWidth="1"/>
    <col min="13574" max="13574" width="14" style="76" bestFit="1" customWidth="1"/>
    <col min="13575" max="13575" width="1.75" style="76" customWidth="1"/>
    <col min="13576" max="13584" width="6.625" style="76" customWidth="1"/>
    <col min="13585" max="13585" width="2.125" style="76" customWidth="1"/>
    <col min="13586" max="13586" width="1.625" style="76" customWidth="1"/>
    <col min="13587" max="13587" width="26.125" style="76" customWidth="1"/>
    <col min="13588" max="13589" width="9" style="76"/>
    <col min="13590" max="13594" width="9" style="76" customWidth="1"/>
    <col min="13595" max="13595" width="5.75" style="76" customWidth="1"/>
    <col min="13596" max="13596" width="12.125" style="76" customWidth="1"/>
    <col min="13597" max="13597" width="7.625" style="76" customWidth="1"/>
    <col min="13598" max="13598" width="9" style="76" customWidth="1"/>
    <col min="13599" max="13599" width="7.375" style="76" customWidth="1"/>
    <col min="13600" max="13600" width="2.25" style="76" customWidth="1"/>
    <col min="13601" max="13618" width="9" style="76" customWidth="1"/>
    <col min="13619" max="13822" width="9" style="76"/>
    <col min="13823" max="13824" width="2.125" style="76" customWidth="1"/>
    <col min="13825" max="13825" width="30.25" style="76" customWidth="1"/>
    <col min="13826" max="13826" width="2.125" style="76" customWidth="1"/>
    <col min="13827" max="13828" width="1.625" style="76" customWidth="1"/>
    <col min="13829" max="13829" width="3" style="76" customWidth="1"/>
    <col min="13830" max="13830" width="14" style="76" bestFit="1" customWidth="1"/>
    <col min="13831" max="13831" width="1.75" style="76" customWidth="1"/>
    <col min="13832" max="13840" width="6.625" style="76" customWidth="1"/>
    <col min="13841" max="13841" width="2.125" style="76" customWidth="1"/>
    <col min="13842" max="13842" width="1.625" style="76" customWidth="1"/>
    <col min="13843" max="13843" width="26.125" style="76" customWidth="1"/>
    <col min="13844" max="13845" width="9" style="76"/>
    <col min="13846" max="13850" width="9" style="76" customWidth="1"/>
    <col min="13851" max="13851" width="5.75" style="76" customWidth="1"/>
    <col min="13852" max="13852" width="12.125" style="76" customWidth="1"/>
    <col min="13853" max="13853" width="7.625" style="76" customWidth="1"/>
    <col min="13854" max="13854" width="9" style="76" customWidth="1"/>
    <col min="13855" max="13855" width="7.375" style="76" customWidth="1"/>
    <col min="13856" max="13856" width="2.25" style="76" customWidth="1"/>
    <col min="13857" max="13874" width="9" style="76" customWidth="1"/>
    <col min="13875" max="14078" width="9" style="76"/>
    <col min="14079" max="14080" width="2.125" style="76" customWidth="1"/>
    <col min="14081" max="14081" width="30.25" style="76" customWidth="1"/>
    <col min="14082" max="14082" width="2.125" style="76" customWidth="1"/>
    <col min="14083" max="14084" width="1.625" style="76" customWidth="1"/>
    <col min="14085" max="14085" width="3" style="76" customWidth="1"/>
    <col min="14086" max="14086" width="14" style="76" bestFit="1" customWidth="1"/>
    <col min="14087" max="14087" width="1.75" style="76" customWidth="1"/>
    <col min="14088" max="14096" width="6.625" style="76" customWidth="1"/>
    <col min="14097" max="14097" width="2.125" style="76" customWidth="1"/>
    <col min="14098" max="14098" width="1.625" style="76" customWidth="1"/>
    <col min="14099" max="14099" width="26.125" style="76" customWidth="1"/>
    <col min="14100" max="14101" width="9" style="76"/>
    <col min="14102" max="14106" width="9" style="76" customWidth="1"/>
    <col min="14107" max="14107" width="5.75" style="76" customWidth="1"/>
    <col min="14108" max="14108" width="12.125" style="76" customWidth="1"/>
    <col min="14109" max="14109" width="7.625" style="76" customWidth="1"/>
    <col min="14110" max="14110" width="9" style="76" customWidth="1"/>
    <col min="14111" max="14111" width="7.375" style="76" customWidth="1"/>
    <col min="14112" max="14112" width="2.25" style="76" customWidth="1"/>
    <col min="14113" max="14130" width="9" style="76" customWidth="1"/>
    <col min="14131" max="14334" width="9" style="76"/>
    <col min="14335" max="14336" width="2.125" style="76" customWidth="1"/>
    <col min="14337" max="14337" width="30.25" style="76" customWidth="1"/>
    <col min="14338" max="14338" width="2.125" style="76" customWidth="1"/>
    <col min="14339" max="14340" width="1.625" style="76" customWidth="1"/>
    <col min="14341" max="14341" width="3" style="76" customWidth="1"/>
    <col min="14342" max="14342" width="14" style="76" bestFit="1" customWidth="1"/>
    <col min="14343" max="14343" width="1.75" style="76" customWidth="1"/>
    <col min="14344" max="14352" width="6.625" style="76" customWidth="1"/>
    <col min="14353" max="14353" width="2.125" style="76" customWidth="1"/>
    <col min="14354" max="14354" width="1.625" style="76" customWidth="1"/>
    <col min="14355" max="14355" width="26.125" style="76" customWidth="1"/>
    <col min="14356" max="14357" width="9" style="76"/>
    <col min="14358" max="14362" width="9" style="76" customWidth="1"/>
    <col min="14363" max="14363" width="5.75" style="76" customWidth="1"/>
    <col min="14364" max="14364" width="12.125" style="76" customWidth="1"/>
    <col min="14365" max="14365" width="7.625" style="76" customWidth="1"/>
    <col min="14366" max="14366" width="9" style="76" customWidth="1"/>
    <col min="14367" max="14367" width="7.375" style="76" customWidth="1"/>
    <col min="14368" max="14368" width="2.25" style="76" customWidth="1"/>
    <col min="14369" max="14386" width="9" style="76" customWidth="1"/>
    <col min="14387" max="14590" width="9" style="76"/>
    <col min="14591" max="14592" width="2.125" style="76" customWidth="1"/>
    <col min="14593" max="14593" width="30.25" style="76" customWidth="1"/>
    <col min="14594" max="14594" width="2.125" style="76" customWidth="1"/>
    <col min="14595" max="14596" width="1.625" style="76" customWidth="1"/>
    <col min="14597" max="14597" width="3" style="76" customWidth="1"/>
    <col min="14598" max="14598" width="14" style="76" bestFit="1" customWidth="1"/>
    <col min="14599" max="14599" width="1.75" style="76" customWidth="1"/>
    <col min="14600" max="14608" width="6.625" style="76" customWidth="1"/>
    <col min="14609" max="14609" width="2.125" style="76" customWidth="1"/>
    <col min="14610" max="14610" width="1.625" style="76" customWidth="1"/>
    <col min="14611" max="14611" width="26.125" style="76" customWidth="1"/>
    <col min="14612" max="14613" width="9" style="76"/>
    <col min="14614" max="14618" width="9" style="76" customWidth="1"/>
    <col min="14619" max="14619" width="5.75" style="76" customWidth="1"/>
    <col min="14620" max="14620" width="12.125" style="76" customWidth="1"/>
    <col min="14621" max="14621" width="7.625" style="76" customWidth="1"/>
    <col min="14622" max="14622" width="9" style="76" customWidth="1"/>
    <col min="14623" max="14623" width="7.375" style="76" customWidth="1"/>
    <col min="14624" max="14624" width="2.25" style="76" customWidth="1"/>
    <col min="14625" max="14642" width="9" style="76" customWidth="1"/>
    <col min="14643" max="14846" width="9" style="76"/>
    <col min="14847" max="14848" width="2.125" style="76" customWidth="1"/>
    <col min="14849" max="14849" width="30.25" style="76" customWidth="1"/>
    <col min="14850" max="14850" width="2.125" style="76" customWidth="1"/>
    <col min="14851" max="14852" width="1.625" style="76" customWidth="1"/>
    <col min="14853" max="14853" width="3" style="76" customWidth="1"/>
    <col min="14854" max="14854" width="14" style="76" bestFit="1" customWidth="1"/>
    <col min="14855" max="14855" width="1.75" style="76" customWidth="1"/>
    <col min="14856" max="14864" width="6.625" style="76" customWidth="1"/>
    <col min="14865" max="14865" width="2.125" style="76" customWidth="1"/>
    <col min="14866" max="14866" width="1.625" style="76" customWidth="1"/>
    <col min="14867" max="14867" width="26.125" style="76" customWidth="1"/>
    <col min="14868" max="14869" width="9" style="76"/>
    <col min="14870" max="14874" width="9" style="76" customWidth="1"/>
    <col min="14875" max="14875" width="5.75" style="76" customWidth="1"/>
    <col min="14876" max="14876" width="12.125" style="76" customWidth="1"/>
    <col min="14877" max="14877" width="7.625" style="76" customWidth="1"/>
    <col min="14878" max="14878" width="9" style="76" customWidth="1"/>
    <col min="14879" max="14879" width="7.375" style="76" customWidth="1"/>
    <col min="14880" max="14880" width="2.25" style="76" customWidth="1"/>
    <col min="14881" max="14898" width="9" style="76" customWidth="1"/>
    <col min="14899" max="15102" width="9" style="76"/>
    <col min="15103" max="15104" width="2.125" style="76" customWidth="1"/>
    <col min="15105" max="15105" width="30.25" style="76" customWidth="1"/>
    <col min="15106" max="15106" width="2.125" style="76" customWidth="1"/>
    <col min="15107" max="15108" width="1.625" style="76" customWidth="1"/>
    <col min="15109" max="15109" width="3" style="76" customWidth="1"/>
    <col min="15110" max="15110" width="14" style="76" bestFit="1" customWidth="1"/>
    <col min="15111" max="15111" width="1.75" style="76" customWidth="1"/>
    <col min="15112" max="15120" width="6.625" style="76" customWidth="1"/>
    <col min="15121" max="15121" width="2.125" style="76" customWidth="1"/>
    <col min="15122" max="15122" width="1.625" style="76" customWidth="1"/>
    <col min="15123" max="15123" width="26.125" style="76" customWidth="1"/>
    <col min="15124" max="15125" width="9" style="76"/>
    <col min="15126" max="15130" width="9" style="76" customWidth="1"/>
    <col min="15131" max="15131" width="5.75" style="76" customWidth="1"/>
    <col min="15132" max="15132" width="12.125" style="76" customWidth="1"/>
    <col min="15133" max="15133" width="7.625" style="76" customWidth="1"/>
    <col min="15134" max="15134" width="9" style="76" customWidth="1"/>
    <col min="15135" max="15135" width="7.375" style="76" customWidth="1"/>
    <col min="15136" max="15136" width="2.25" style="76" customWidth="1"/>
    <col min="15137" max="15154" width="9" style="76" customWidth="1"/>
    <col min="15155" max="15358" width="9" style="76"/>
    <col min="15359" max="15360" width="2.125" style="76" customWidth="1"/>
    <col min="15361" max="15361" width="30.25" style="76" customWidth="1"/>
    <col min="15362" max="15362" width="2.125" style="76" customWidth="1"/>
    <col min="15363" max="15364" width="1.625" style="76" customWidth="1"/>
    <col min="15365" max="15365" width="3" style="76" customWidth="1"/>
    <col min="15366" max="15366" width="14" style="76" bestFit="1" customWidth="1"/>
    <col min="15367" max="15367" width="1.75" style="76" customWidth="1"/>
    <col min="15368" max="15376" width="6.625" style="76" customWidth="1"/>
    <col min="15377" max="15377" width="2.125" style="76" customWidth="1"/>
    <col min="15378" max="15378" width="1.625" style="76" customWidth="1"/>
    <col min="15379" max="15379" width="26.125" style="76" customWidth="1"/>
    <col min="15380" max="15381" width="9" style="76"/>
    <col min="15382" max="15386" width="9" style="76" customWidth="1"/>
    <col min="15387" max="15387" width="5.75" style="76" customWidth="1"/>
    <col min="15388" max="15388" width="12.125" style="76" customWidth="1"/>
    <col min="15389" max="15389" width="7.625" style="76" customWidth="1"/>
    <col min="15390" max="15390" width="9" style="76" customWidth="1"/>
    <col min="15391" max="15391" width="7.375" style="76" customWidth="1"/>
    <col min="15392" max="15392" width="2.25" style="76" customWidth="1"/>
    <col min="15393" max="15410" width="9" style="76" customWidth="1"/>
    <col min="15411" max="15614" width="9" style="76"/>
    <col min="15615" max="15616" width="2.125" style="76" customWidth="1"/>
    <col min="15617" max="15617" width="30.25" style="76" customWidth="1"/>
    <col min="15618" max="15618" width="2.125" style="76" customWidth="1"/>
    <col min="15619" max="15620" width="1.625" style="76" customWidth="1"/>
    <col min="15621" max="15621" width="3" style="76" customWidth="1"/>
    <col min="15622" max="15622" width="14" style="76" bestFit="1" customWidth="1"/>
    <col min="15623" max="15623" width="1.75" style="76" customWidth="1"/>
    <col min="15624" max="15632" width="6.625" style="76" customWidth="1"/>
    <col min="15633" max="15633" width="2.125" style="76" customWidth="1"/>
    <col min="15634" max="15634" width="1.625" style="76" customWidth="1"/>
    <col min="15635" max="15635" width="26.125" style="76" customWidth="1"/>
    <col min="15636" max="15637" width="9" style="76"/>
    <col min="15638" max="15642" width="9" style="76" customWidth="1"/>
    <col min="15643" max="15643" width="5.75" style="76" customWidth="1"/>
    <col min="15644" max="15644" width="12.125" style="76" customWidth="1"/>
    <col min="15645" max="15645" width="7.625" style="76" customWidth="1"/>
    <col min="15646" max="15646" width="9" style="76" customWidth="1"/>
    <col min="15647" max="15647" width="7.375" style="76" customWidth="1"/>
    <col min="15648" max="15648" width="2.25" style="76" customWidth="1"/>
    <col min="15649" max="15666" width="9" style="76" customWidth="1"/>
    <col min="15667" max="15870" width="9" style="76"/>
    <col min="15871" max="15872" width="2.125" style="76" customWidth="1"/>
    <col min="15873" max="15873" width="30.25" style="76" customWidth="1"/>
    <col min="15874" max="15874" width="2.125" style="76" customWidth="1"/>
    <col min="15875" max="15876" width="1.625" style="76" customWidth="1"/>
    <col min="15877" max="15877" width="3" style="76" customWidth="1"/>
    <col min="15878" max="15878" width="14" style="76" bestFit="1" customWidth="1"/>
    <col min="15879" max="15879" width="1.75" style="76" customWidth="1"/>
    <col min="15880" max="15888" width="6.625" style="76" customWidth="1"/>
    <col min="15889" max="15889" width="2.125" style="76" customWidth="1"/>
    <col min="15890" max="15890" width="1.625" style="76" customWidth="1"/>
    <col min="15891" max="15891" width="26.125" style="76" customWidth="1"/>
    <col min="15892" max="15893" width="9" style="76"/>
    <col min="15894" max="15898" width="9" style="76" customWidth="1"/>
    <col min="15899" max="15899" width="5.75" style="76" customWidth="1"/>
    <col min="15900" max="15900" width="12.125" style="76" customWidth="1"/>
    <col min="15901" max="15901" width="7.625" style="76" customWidth="1"/>
    <col min="15902" max="15902" width="9" style="76" customWidth="1"/>
    <col min="15903" max="15903" width="7.375" style="76" customWidth="1"/>
    <col min="15904" max="15904" width="2.25" style="76" customWidth="1"/>
    <col min="15905" max="15922" width="9" style="76" customWidth="1"/>
    <col min="15923" max="16126" width="9" style="76"/>
    <col min="16127" max="16128" width="2.125" style="76" customWidth="1"/>
    <col min="16129" max="16129" width="30.25" style="76" customWidth="1"/>
    <col min="16130" max="16130" width="2.125" style="76" customWidth="1"/>
    <col min="16131" max="16132" width="1.625" style="76" customWidth="1"/>
    <col min="16133" max="16133" width="3" style="76" customWidth="1"/>
    <col min="16134" max="16134" width="14" style="76" bestFit="1" customWidth="1"/>
    <col min="16135" max="16135" width="1.75" style="76" customWidth="1"/>
    <col min="16136" max="16144" width="6.625" style="76" customWidth="1"/>
    <col min="16145" max="16145" width="2.125" style="76" customWidth="1"/>
    <col min="16146" max="16146" width="1.625" style="76" customWidth="1"/>
    <col min="16147" max="16147" width="26.125" style="76" customWidth="1"/>
    <col min="16148" max="16149" width="9" style="76"/>
    <col min="16150" max="16154" width="9" style="76" customWidth="1"/>
    <col min="16155" max="16155" width="5.75" style="76" customWidth="1"/>
    <col min="16156" max="16156" width="12.125" style="76" customWidth="1"/>
    <col min="16157" max="16157" width="7.625" style="76" customWidth="1"/>
    <col min="16158" max="16158" width="9" style="76" customWidth="1"/>
    <col min="16159" max="16159" width="7.375" style="76" customWidth="1"/>
    <col min="16160" max="16160" width="2.25" style="76" customWidth="1"/>
    <col min="16161" max="16178" width="9" style="76" customWidth="1"/>
    <col min="16179" max="16384" width="9" style="76"/>
  </cols>
  <sheetData>
    <row r="1" spans="4:28" ht="6" customHeight="1" x14ac:dyDescent="0.15"/>
    <row r="2" spans="4:28" ht="8.25" customHeight="1" x14ac:dyDescent="0.15">
      <c r="S2" s="77"/>
      <c r="T2" s="327" t="s">
        <v>301</v>
      </c>
      <c r="U2" s="329">
        <v>6</v>
      </c>
      <c r="V2" s="328" t="s">
        <v>302</v>
      </c>
    </row>
    <row r="3" spans="4:28" ht="24" customHeight="1" x14ac:dyDescent="0.15">
      <c r="S3" s="77"/>
      <c r="T3" s="327"/>
      <c r="U3" s="329"/>
      <c r="V3" s="328"/>
    </row>
    <row r="4" spans="4:28" ht="3.75" customHeight="1" thickBot="1" x14ac:dyDescent="0.2">
      <c r="D4" s="333" t="s">
        <v>210</v>
      </c>
      <c r="F4" s="48"/>
      <c r="G4" s="48"/>
      <c r="H4" s="48"/>
      <c r="I4" s="48"/>
      <c r="J4" s="48"/>
      <c r="K4" s="48"/>
      <c r="L4" s="48"/>
      <c r="M4" s="48"/>
      <c r="N4" s="48"/>
      <c r="S4" s="49"/>
    </row>
    <row r="5" spans="4:28" ht="12.75" customHeight="1" thickBot="1" x14ac:dyDescent="0.2">
      <c r="D5" s="333"/>
      <c r="F5" s="78" t="s">
        <v>5</v>
      </c>
      <c r="G5" s="79">
        <v>7</v>
      </c>
      <c r="H5" s="48" t="s">
        <v>79</v>
      </c>
      <c r="I5" s="48"/>
      <c r="J5" s="80"/>
      <c r="K5" s="81"/>
      <c r="L5" s="48" t="s">
        <v>9</v>
      </c>
      <c r="M5" s="82"/>
      <c r="N5" s="48" t="s">
        <v>10</v>
      </c>
      <c r="S5" s="47"/>
      <c r="T5" s="332" t="str">
        <f>IF(OR(J5="",M5="",F12="",H12="",F16="",F24="",F30="",F34="",F28="",F57="",F38="",F42="",G42="",J42="",M42="",F46="",F61="",F65=""),"× 必須項目が入力されていません","○ 全ての必須項目が入力されています")</f>
        <v>× 必須項目が入力されていません</v>
      </c>
      <c r="U5" s="332"/>
      <c r="V5" s="332"/>
      <c r="W5" s="332"/>
      <c r="X5" s="332"/>
    </row>
    <row r="6" spans="4:28" ht="3.75" customHeight="1" x14ac:dyDescent="0.15">
      <c r="D6" s="333"/>
      <c r="F6" s="78"/>
      <c r="G6" s="79"/>
      <c r="H6" s="48"/>
      <c r="I6" s="48"/>
      <c r="J6" s="81"/>
      <c r="K6" s="81"/>
      <c r="L6" s="48"/>
      <c r="M6" s="50"/>
      <c r="N6" s="48"/>
      <c r="S6" s="47"/>
      <c r="T6" s="332"/>
      <c r="U6" s="332"/>
      <c r="V6" s="332"/>
      <c r="W6" s="332"/>
      <c r="X6" s="332"/>
    </row>
    <row r="7" spans="4:28" ht="15.75" customHeight="1" x14ac:dyDescent="0.15">
      <c r="F7" s="343" t="s">
        <v>190</v>
      </c>
      <c r="G7" s="343"/>
      <c r="H7" s="343"/>
      <c r="I7" s="343"/>
      <c r="J7" s="343"/>
      <c r="K7" s="343"/>
      <c r="L7" s="343"/>
      <c r="M7" s="343"/>
      <c r="N7" s="343"/>
      <c r="S7" s="84"/>
      <c r="T7" s="332"/>
      <c r="U7" s="332"/>
      <c r="V7" s="332"/>
      <c r="W7" s="332"/>
      <c r="X7" s="332"/>
    </row>
    <row r="8" spans="4:28" ht="9.75" customHeight="1" x14ac:dyDescent="0.15">
      <c r="F8" s="83"/>
      <c r="G8" s="83"/>
      <c r="H8" s="83"/>
      <c r="I8" s="83"/>
      <c r="J8" s="83"/>
      <c r="K8" s="83"/>
      <c r="L8" s="83"/>
      <c r="M8" s="83"/>
      <c r="N8" s="83"/>
      <c r="S8" s="84"/>
      <c r="T8" s="332"/>
      <c r="U8" s="332"/>
      <c r="V8" s="332"/>
      <c r="W8" s="332"/>
      <c r="X8" s="332"/>
    </row>
    <row r="9" spans="4:28" ht="20.25" customHeight="1" x14ac:dyDescent="0.2">
      <c r="D9" s="333" t="s">
        <v>312</v>
      </c>
      <c r="E9" s="333"/>
      <c r="F9" s="333"/>
      <c r="G9" s="85"/>
      <c r="H9" s="85"/>
      <c r="I9" s="85"/>
      <c r="J9" s="86"/>
      <c r="K9" s="86"/>
      <c r="L9" s="86"/>
      <c r="M9" s="86"/>
      <c r="N9" s="86"/>
      <c r="O9" s="86"/>
      <c r="P9" s="86"/>
      <c r="Q9" s="85"/>
      <c r="S9" s="47"/>
      <c r="T9" s="326"/>
      <c r="U9" s="326"/>
      <c r="V9" s="326"/>
      <c r="W9" s="326"/>
      <c r="X9" s="326"/>
    </row>
    <row r="10" spans="4:28" ht="10.5" customHeight="1" x14ac:dyDescent="0.2">
      <c r="J10" s="87"/>
      <c r="K10" s="87"/>
      <c r="L10" s="87"/>
      <c r="M10" s="87"/>
      <c r="N10" s="87"/>
      <c r="O10" s="87"/>
      <c r="P10" s="87"/>
      <c r="S10" s="47"/>
    </row>
    <row r="11" spans="4:28" ht="3" customHeight="1" thickBot="1" x14ac:dyDescent="0.25">
      <c r="D11" s="48"/>
      <c r="E11" s="48"/>
      <c r="F11" s="48"/>
      <c r="G11" s="48"/>
      <c r="H11" s="48"/>
      <c r="I11" s="48"/>
      <c r="J11" s="87"/>
      <c r="K11" s="87"/>
      <c r="L11" s="87"/>
      <c r="M11" s="87"/>
      <c r="N11" s="87"/>
      <c r="O11" s="87"/>
      <c r="P11" s="87"/>
      <c r="S11" s="47"/>
    </row>
    <row r="12" spans="4:28" ht="14.25" customHeight="1" thickBot="1" x14ac:dyDescent="0.25">
      <c r="D12" s="78" t="s">
        <v>287</v>
      </c>
      <c r="E12" s="48"/>
      <c r="F12" s="112"/>
      <c r="G12" s="88" t="s">
        <v>80</v>
      </c>
      <c r="H12" s="113"/>
      <c r="I12" s="89"/>
      <c r="J12" s="87"/>
      <c r="K12" s="87"/>
      <c r="L12" s="87"/>
      <c r="M12" s="87"/>
      <c r="N12" s="87"/>
      <c r="O12" s="87"/>
      <c r="P12" s="87"/>
      <c r="S12" s="47"/>
      <c r="AA12" s="331"/>
      <c r="AB12" s="331"/>
    </row>
    <row r="13" spans="4:28" ht="3.75" customHeight="1" x14ac:dyDescent="0.2">
      <c r="D13" s="78"/>
      <c r="E13" s="48"/>
      <c r="F13" s="81"/>
      <c r="G13" s="88"/>
      <c r="H13" s="89"/>
      <c r="I13" s="89"/>
      <c r="J13" s="87"/>
      <c r="K13" s="87"/>
      <c r="L13" s="87"/>
      <c r="M13" s="87"/>
      <c r="N13" s="87"/>
      <c r="O13" s="87"/>
      <c r="P13" s="87"/>
      <c r="S13" s="47"/>
      <c r="AA13" s="49"/>
      <c r="AB13" s="49"/>
    </row>
    <row r="14" spans="4:28" ht="9.75" customHeight="1" x14ac:dyDescent="0.2">
      <c r="F14" s="344"/>
      <c r="G14" s="344"/>
      <c r="H14" s="344"/>
      <c r="I14" s="344"/>
      <c r="J14" s="344"/>
      <c r="K14" s="344"/>
      <c r="L14" s="344"/>
      <c r="M14" s="344"/>
      <c r="N14" s="344"/>
      <c r="O14" s="344"/>
      <c r="P14" s="344"/>
      <c r="Q14" s="344"/>
      <c r="S14" s="47"/>
    </row>
    <row r="15" spans="4:28" ht="3" customHeight="1" thickBot="1" x14ac:dyDescent="0.25">
      <c r="D15" s="48"/>
      <c r="E15" s="48"/>
      <c r="F15" s="48"/>
      <c r="G15" s="48"/>
      <c r="H15" s="90"/>
      <c r="I15" s="90"/>
      <c r="J15" s="91"/>
      <c r="K15" s="91"/>
      <c r="L15" s="91"/>
      <c r="M15" s="91"/>
      <c r="N15" s="91"/>
      <c r="O15" s="91"/>
      <c r="P15" s="91"/>
      <c r="Q15" s="48"/>
      <c r="S15" s="47"/>
    </row>
    <row r="16" spans="4:28" ht="16.5" thickBot="1" x14ac:dyDescent="0.2">
      <c r="D16" s="78" t="s">
        <v>320</v>
      </c>
      <c r="E16" s="48"/>
      <c r="F16" s="340"/>
      <c r="G16" s="341"/>
      <c r="H16" s="341"/>
      <c r="I16" s="341"/>
      <c r="J16" s="341"/>
      <c r="K16" s="341"/>
      <c r="L16" s="341"/>
      <c r="M16" s="341"/>
      <c r="N16" s="341"/>
      <c r="O16" s="341"/>
      <c r="P16" s="342"/>
      <c r="Q16" s="48"/>
      <c r="W16" s="330"/>
      <c r="X16" s="330"/>
      <c r="Y16" s="330"/>
      <c r="Z16" s="330"/>
      <c r="AA16" s="330"/>
      <c r="AB16" s="330"/>
    </row>
    <row r="17" spans="4:28" ht="3" customHeight="1" x14ac:dyDescent="0.15">
      <c r="D17" s="78"/>
      <c r="E17" s="48"/>
      <c r="F17" s="48"/>
      <c r="G17" s="48"/>
      <c r="H17" s="48"/>
      <c r="I17" s="48"/>
      <c r="J17" s="48"/>
      <c r="K17" s="48"/>
      <c r="L17" s="48"/>
      <c r="M17" s="48"/>
      <c r="N17" s="48"/>
      <c r="O17" s="48"/>
      <c r="P17" s="48"/>
      <c r="Q17" s="48"/>
    </row>
    <row r="18" spans="4:28" ht="13.15" customHeight="1" x14ac:dyDescent="0.2">
      <c r="F18" s="344"/>
      <c r="G18" s="344"/>
      <c r="H18" s="344"/>
      <c r="I18" s="344"/>
      <c r="J18" s="344"/>
      <c r="K18" s="344"/>
      <c r="L18" s="344"/>
      <c r="M18" s="344"/>
      <c r="N18" s="344"/>
      <c r="O18" s="344"/>
      <c r="P18" s="344"/>
      <c r="Q18" s="344"/>
    </row>
    <row r="19" spans="4:28" ht="3" customHeight="1" thickBot="1" x14ac:dyDescent="0.2">
      <c r="D19" s="48"/>
      <c r="E19" s="48"/>
      <c r="F19" s="48"/>
      <c r="G19" s="48"/>
      <c r="H19" s="48"/>
      <c r="I19" s="48"/>
      <c r="J19" s="48"/>
      <c r="K19" s="48"/>
      <c r="L19" s="48"/>
      <c r="M19" s="48"/>
      <c r="N19" s="48"/>
      <c r="O19" s="48"/>
      <c r="P19" s="48"/>
      <c r="Q19" s="48"/>
    </row>
    <row r="20" spans="4:28" ht="16.5" thickBot="1" x14ac:dyDescent="0.2">
      <c r="D20" s="78" t="s">
        <v>286</v>
      </c>
      <c r="E20" s="48"/>
      <c r="F20" s="334"/>
      <c r="G20" s="335"/>
      <c r="H20" s="335"/>
      <c r="I20" s="335"/>
      <c r="J20" s="335"/>
      <c r="K20" s="335"/>
      <c r="L20" s="335"/>
      <c r="M20" s="335"/>
      <c r="N20" s="335"/>
      <c r="O20" s="335"/>
      <c r="P20" s="336"/>
      <c r="Q20" s="48"/>
      <c r="W20" s="330"/>
      <c r="X20" s="330"/>
      <c r="Y20" s="330"/>
      <c r="Z20" s="330"/>
      <c r="AA20" s="330"/>
      <c r="AB20" s="330"/>
    </row>
    <row r="21" spans="4:28" ht="3" customHeight="1" x14ac:dyDescent="0.15">
      <c r="D21" s="78"/>
      <c r="E21" s="48"/>
      <c r="F21" s="48"/>
      <c r="G21" s="48"/>
      <c r="H21" s="48"/>
      <c r="I21" s="48"/>
      <c r="J21" s="48"/>
      <c r="K21" s="48"/>
      <c r="L21" s="48"/>
      <c r="M21" s="48"/>
      <c r="N21" s="48"/>
      <c r="O21" s="48"/>
      <c r="P21" s="48"/>
      <c r="Q21" s="48"/>
    </row>
    <row r="22" spans="4:28" ht="9.75" customHeight="1" x14ac:dyDescent="0.15">
      <c r="D22" s="49"/>
    </row>
    <row r="23" spans="4:28" ht="3" customHeight="1" thickBot="1" x14ac:dyDescent="0.2">
      <c r="D23" s="78"/>
      <c r="E23" s="48"/>
      <c r="F23" s="48"/>
      <c r="G23" s="48"/>
      <c r="H23" s="48"/>
      <c r="I23" s="48"/>
      <c r="J23" s="48"/>
      <c r="K23" s="48"/>
      <c r="L23" s="48"/>
      <c r="M23" s="48"/>
      <c r="N23" s="48"/>
      <c r="O23" s="48"/>
      <c r="P23" s="48"/>
      <c r="Q23" s="48"/>
    </row>
    <row r="24" spans="4:28" ht="15.75" customHeight="1" thickBot="1" x14ac:dyDescent="0.2">
      <c r="D24" s="78" t="s">
        <v>328</v>
      </c>
      <c r="E24" s="48"/>
      <c r="F24" s="369"/>
      <c r="G24" s="370"/>
      <c r="H24" s="370"/>
      <c r="I24" s="370"/>
      <c r="J24" s="371"/>
      <c r="K24" s="74"/>
      <c r="L24" s="372" t="s">
        <v>315</v>
      </c>
      <c r="M24" s="373"/>
      <c r="N24" s="373"/>
      <c r="O24" s="373"/>
      <c r="P24" s="374"/>
      <c r="Q24" s="48"/>
      <c r="W24" s="330"/>
      <c r="X24" s="330"/>
      <c r="Y24" s="330"/>
      <c r="Z24" s="330"/>
    </row>
    <row r="25" spans="4:28" ht="3.75" customHeight="1" x14ac:dyDescent="0.15">
      <c r="D25" s="78"/>
      <c r="E25" s="48"/>
      <c r="F25" s="48"/>
      <c r="G25" s="48"/>
      <c r="H25" s="48"/>
      <c r="I25" s="48"/>
      <c r="J25" s="48"/>
      <c r="K25" s="48"/>
      <c r="L25" s="48"/>
      <c r="M25" s="48"/>
      <c r="N25" s="48"/>
      <c r="O25" s="48"/>
      <c r="P25" s="48"/>
      <c r="Q25" s="48"/>
    </row>
    <row r="26" spans="4:28" ht="9.75" customHeight="1" x14ac:dyDescent="0.15">
      <c r="D26" s="49"/>
    </row>
    <row r="27" spans="4:28" ht="3.75" customHeight="1" thickBot="1" x14ac:dyDescent="0.2">
      <c r="D27" s="78"/>
      <c r="E27" s="48"/>
      <c r="F27" s="48"/>
      <c r="G27" s="48"/>
      <c r="H27" s="48"/>
      <c r="I27" s="48"/>
      <c r="J27" s="48"/>
      <c r="K27" s="48"/>
    </row>
    <row r="28" spans="4:28" ht="15" customHeight="1" thickBot="1" x14ac:dyDescent="0.2">
      <c r="D28" s="78" t="s">
        <v>318</v>
      </c>
      <c r="E28" s="48"/>
      <c r="F28" s="337"/>
      <c r="G28" s="338"/>
      <c r="H28" s="338"/>
      <c r="I28" s="338"/>
      <c r="J28" s="339"/>
      <c r="K28" s="48"/>
      <c r="L28" s="345" t="s">
        <v>248</v>
      </c>
      <c r="M28" s="345"/>
      <c r="N28" s="345"/>
      <c r="O28" s="345"/>
      <c r="P28" s="345"/>
      <c r="Q28" s="345"/>
    </row>
    <row r="29" spans="4:28" ht="6" customHeight="1" thickBot="1" x14ac:dyDescent="0.2">
      <c r="D29" s="78"/>
      <c r="E29" s="48"/>
      <c r="F29" s="78"/>
      <c r="G29" s="78"/>
      <c r="H29" s="78"/>
      <c r="I29" s="78"/>
      <c r="J29" s="78"/>
      <c r="K29" s="48"/>
      <c r="L29" s="345"/>
      <c r="M29" s="345"/>
      <c r="N29" s="345"/>
      <c r="O29" s="345"/>
      <c r="P29" s="345"/>
      <c r="Q29" s="345"/>
    </row>
    <row r="30" spans="4:28" ht="16.5" customHeight="1" thickBot="1" x14ac:dyDescent="0.2">
      <c r="D30" s="78" t="s">
        <v>81</v>
      </c>
      <c r="E30" s="48"/>
      <c r="F30" s="355"/>
      <c r="G30" s="356"/>
      <c r="H30" s="356"/>
      <c r="I30" s="356"/>
      <c r="J30" s="357"/>
      <c r="K30" s="79"/>
      <c r="L30" s="345"/>
      <c r="M30" s="345"/>
      <c r="N30" s="345"/>
      <c r="O30" s="345"/>
      <c r="P30" s="345"/>
      <c r="Q30" s="345"/>
      <c r="W30" s="330"/>
      <c r="X30" s="330"/>
      <c r="Z30" s="331"/>
      <c r="AA30" s="331"/>
      <c r="AB30" s="331"/>
    </row>
    <row r="31" spans="4:28" ht="3" customHeight="1" x14ac:dyDescent="0.15">
      <c r="D31" s="78"/>
      <c r="E31" s="48"/>
      <c r="F31" s="79"/>
      <c r="G31" s="79"/>
      <c r="H31" s="79"/>
      <c r="I31" s="79"/>
      <c r="J31" s="79"/>
      <c r="K31" s="79"/>
      <c r="L31" s="92"/>
      <c r="Z31" s="49"/>
      <c r="AA31" s="49"/>
      <c r="AB31" s="49"/>
    </row>
    <row r="32" spans="4:28" ht="9.75" customHeight="1" x14ac:dyDescent="0.15">
      <c r="D32" s="49"/>
      <c r="L32" s="93"/>
    </row>
    <row r="33" spans="4:28" ht="4.5" customHeight="1" thickBot="1" x14ac:dyDescent="0.2">
      <c r="D33" s="78"/>
      <c r="E33" s="48"/>
      <c r="F33" s="368"/>
      <c r="G33" s="368"/>
      <c r="H33" s="368"/>
      <c r="I33" s="368"/>
      <c r="J33" s="368"/>
      <c r="K33" s="94"/>
    </row>
    <row r="34" spans="4:28" ht="16.5" customHeight="1" thickBot="1" x14ac:dyDescent="0.2">
      <c r="D34" s="78" t="s">
        <v>82</v>
      </c>
      <c r="E34" s="48"/>
      <c r="F34" s="355"/>
      <c r="G34" s="356"/>
      <c r="H34" s="356"/>
      <c r="I34" s="356"/>
      <c r="J34" s="357"/>
      <c r="K34" s="96"/>
      <c r="T34" s="330"/>
      <c r="U34" s="330"/>
      <c r="V34" s="330"/>
      <c r="W34" s="330"/>
      <c r="AA34" s="331"/>
      <c r="AB34" s="331"/>
    </row>
    <row r="35" spans="4:28" ht="3" customHeight="1" x14ac:dyDescent="0.15">
      <c r="D35" s="78"/>
      <c r="E35" s="48"/>
      <c r="F35" s="97"/>
      <c r="G35" s="97"/>
      <c r="H35" s="97"/>
      <c r="I35" s="97"/>
      <c r="J35" s="96"/>
      <c r="K35" s="96"/>
      <c r="L35" s="330"/>
      <c r="M35" s="330"/>
      <c r="N35" s="330"/>
      <c r="O35" s="330"/>
      <c r="AA35" s="49"/>
      <c r="AB35" s="49"/>
    </row>
    <row r="36" spans="4:28" ht="10.15" customHeight="1" x14ac:dyDescent="0.15">
      <c r="D36" s="49"/>
      <c r="F36" s="49"/>
      <c r="G36" s="49"/>
      <c r="H36" s="49"/>
      <c r="I36" s="49" t="s">
        <v>279</v>
      </c>
      <c r="J36" s="98"/>
      <c r="K36" s="98"/>
      <c r="AA36" s="49"/>
      <c r="AB36" s="49"/>
    </row>
    <row r="37" spans="4:28" ht="3.75" customHeight="1" thickBot="1" x14ac:dyDescent="0.2">
      <c r="D37" s="78"/>
      <c r="E37" s="48"/>
      <c r="F37" s="384"/>
      <c r="G37" s="384"/>
      <c r="H37" s="384"/>
      <c r="I37" s="384"/>
      <c r="J37" s="384"/>
      <c r="K37" s="310"/>
      <c r="L37" s="311"/>
      <c r="M37" s="311"/>
      <c r="N37" s="48"/>
      <c r="AA37" s="49"/>
      <c r="AB37" s="49"/>
    </row>
    <row r="38" spans="4:28" ht="15.75" customHeight="1" thickBot="1" x14ac:dyDescent="0.2">
      <c r="D38" s="97" t="s">
        <v>278</v>
      </c>
      <c r="E38" s="95"/>
      <c r="F38" s="381"/>
      <c r="G38" s="382"/>
      <c r="H38" s="382"/>
      <c r="I38" s="382"/>
      <c r="J38" s="382"/>
      <c r="K38" s="382"/>
      <c r="L38" s="382"/>
      <c r="M38" s="383"/>
      <c r="N38" s="48"/>
      <c r="AA38" s="49"/>
      <c r="AB38" s="49"/>
    </row>
    <row r="39" spans="4:28" ht="3.4" customHeight="1" x14ac:dyDescent="0.15">
      <c r="D39" s="78"/>
      <c r="E39" s="48"/>
      <c r="F39" s="78"/>
      <c r="G39" s="78"/>
      <c r="H39" s="78"/>
      <c r="I39" s="78"/>
      <c r="J39" s="99"/>
      <c r="K39" s="99"/>
      <c r="L39" s="48"/>
      <c r="M39" s="48"/>
      <c r="N39" s="48"/>
      <c r="AA39" s="49"/>
      <c r="AB39" s="49"/>
    </row>
    <row r="40" spans="4:28" ht="10.5" customHeight="1" x14ac:dyDescent="0.15">
      <c r="D40" s="49"/>
      <c r="F40" s="49"/>
      <c r="G40" s="49"/>
      <c r="H40" s="49"/>
      <c r="I40" s="49"/>
      <c r="L40" s="92"/>
      <c r="AA40" s="49"/>
      <c r="AB40" s="49"/>
    </row>
    <row r="41" spans="4:28" ht="4.5" customHeight="1" thickBot="1" x14ac:dyDescent="0.2">
      <c r="D41" s="78"/>
      <c r="E41" s="48"/>
      <c r="F41" s="78"/>
      <c r="G41" s="78"/>
      <c r="H41" s="78"/>
      <c r="I41" s="78"/>
      <c r="J41" s="48"/>
      <c r="K41" s="48"/>
      <c r="L41" s="100"/>
      <c r="M41" s="48"/>
      <c r="N41" s="48"/>
      <c r="AA41" s="49"/>
      <c r="AB41" s="49"/>
    </row>
    <row r="42" spans="4:28" ht="14.45" customHeight="1" thickBot="1" x14ac:dyDescent="0.2">
      <c r="D42" s="78" t="s">
        <v>288</v>
      </c>
      <c r="E42" s="48"/>
      <c r="F42" s="101" t="s">
        <v>321</v>
      </c>
      <c r="G42" s="80"/>
      <c r="H42" s="48" t="s">
        <v>79</v>
      </c>
      <c r="I42" s="48"/>
      <c r="J42" s="80"/>
      <c r="K42" s="81"/>
      <c r="L42" s="89" t="s">
        <v>9</v>
      </c>
      <c r="M42" s="102"/>
      <c r="N42" s="48" t="s">
        <v>83</v>
      </c>
      <c r="AA42" s="49"/>
      <c r="AB42" s="49"/>
    </row>
    <row r="43" spans="4:28" ht="3" customHeight="1" x14ac:dyDescent="0.15">
      <c r="D43" s="78"/>
      <c r="E43" s="48"/>
      <c r="F43" s="78"/>
      <c r="G43" s="81"/>
      <c r="H43" s="48"/>
      <c r="I43" s="48"/>
      <c r="J43" s="81"/>
      <c r="K43" s="81"/>
      <c r="L43" s="48"/>
      <c r="M43" s="81"/>
      <c r="N43" s="48"/>
      <c r="AA43" s="49"/>
      <c r="AB43" s="49"/>
    </row>
    <row r="44" spans="4:28" ht="9.75" customHeight="1" x14ac:dyDescent="0.15"/>
    <row r="45" spans="4:28" ht="3.75" customHeight="1" thickBot="1" x14ac:dyDescent="0.2">
      <c r="D45" s="48"/>
      <c r="E45" s="48"/>
      <c r="F45" s="48"/>
      <c r="G45" s="48"/>
      <c r="H45" s="48"/>
      <c r="I45" s="48"/>
      <c r="J45" s="48"/>
      <c r="K45" s="48"/>
      <c r="L45" s="48"/>
      <c r="M45" s="48"/>
      <c r="N45" s="48"/>
      <c r="O45" s="48"/>
      <c r="P45" s="48"/>
      <c r="Q45" s="48"/>
    </row>
    <row r="46" spans="4:28" ht="19.5" customHeight="1" x14ac:dyDescent="0.15">
      <c r="D46" s="358" t="s">
        <v>89</v>
      </c>
      <c r="E46" s="48"/>
      <c r="F46" s="375" t="s">
        <v>315</v>
      </c>
      <c r="G46" s="376"/>
      <c r="H46" s="376"/>
      <c r="I46" s="376"/>
      <c r="J46" s="376"/>
      <c r="K46" s="376"/>
      <c r="L46" s="376"/>
      <c r="M46" s="376"/>
      <c r="N46" s="376"/>
      <c r="O46" s="376"/>
      <c r="P46" s="377"/>
      <c r="Q46" s="48"/>
    </row>
    <row r="47" spans="4:28" ht="24.75" customHeight="1" thickBot="1" x14ac:dyDescent="0.2">
      <c r="D47" s="358"/>
      <c r="E47" s="48"/>
      <c r="F47" s="378"/>
      <c r="G47" s="379"/>
      <c r="H47" s="379"/>
      <c r="I47" s="379"/>
      <c r="J47" s="379"/>
      <c r="K47" s="379"/>
      <c r="L47" s="379"/>
      <c r="M47" s="379"/>
      <c r="N47" s="379"/>
      <c r="O47" s="379"/>
      <c r="P47" s="380"/>
      <c r="Q47" s="48"/>
    </row>
    <row r="48" spans="4:28" ht="3.75" customHeight="1" x14ac:dyDescent="0.15">
      <c r="D48" s="78"/>
      <c r="E48" s="48"/>
      <c r="F48" s="48"/>
      <c r="G48" s="48"/>
      <c r="H48" s="48"/>
      <c r="I48" s="48"/>
      <c r="J48" s="48"/>
      <c r="K48" s="48"/>
      <c r="L48" s="48"/>
      <c r="M48" s="48"/>
      <c r="N48" s="48"/>
      <c r="O48" s="48"/>
      <c r="P48" s="48"/>
      <c r="Q48" s="48"/>
    </row>
    <row r="49" spans="3:27" ht="9.75" customHeight="1" x14ac:dyDescent="0.25">
      <c r="W49" s="330"/>
      <c r="X49" s="346"/>
      <c r="Y49" s="346"/>
      <c r="Z49" s="346"/>
      <c r="AA49" s="346"/>
    </row>
    <row r="50" spans="3:27" ht="3.75" customHeight="1" thickBot="1" x14ac:dyDescent="0.2">
      <c r="D50" s="48"/>
      <c r="E50" s="48"/>
      <c r="F50" s="48"/>
      <c r="G50" s="48"/>
      <c r="H50" s="48"/>
      <c r="I50" s="48"/>
      <c r="J50" s="48"/>
      <c r="K50" s="48"/>
      <c r="L50" s="48"/>
      <c r="M50" s="48"/>
      <c r="N50" s="48"/>
      <c r="AA50" s="346"/>
    </row>
    <row r="51" spans="3:27" ht="16.5" thickBot="1" x14ac:dyDescent="0.2">
      <c r="D51" s="358" t="s">
        <v>322</v>
      </c>
      <c r="E51" s="359"/>
      <c r="F51" s="347"/>
      <c r="G51" s="348"/>
      <c r="H51" s="349"/>
      <c r="I51" s="81"/>
      <c r="J51" s="350" t="str">
        <f>IF(L24="ジュニアクラブ","ジュニアクラブ","子ども会")</f>
        <v>子ども会</v>
      </c>
      <c r="K51" s="350"/>
      <c r="L51" s="350"/>
      <c r="M51" s="350"/>
      <c r="N51" s="350"/>
      <c r="AA51" s="346"/>
    </row>
    <row r="52" spans="3:27" ht="3" customHeight="1" x14ac:dyDescent="0.15">
      <c r="D52" s="78"/>
      <c r="E52" s="48"/>
      <c r="F52" s="81"/>
      <c r="G52" s="81"/>
      <c r="H52" s="81"/>
      <c r="I52" s="81"/>
      <c r="J52" s="48"/>
      <c r="K52" s="48"/>
      <c r="L52" s="48"/>
      <c r="M52" s="48"/>
      <c r="N52" s="48"/>
      <c r="AA52" s="346"/>
    </row>
    <row r="53" spans="3:27" ht="18.75" customHeight="1" x14ac:dyDescent="0.25">
      <c r="C53" s="104"/>
      <c r="F53" s="351" t="s">
        <v>311</v>
      </c>
      <c r="G53" s="351"/>
      <c r="H53" s="351"/>
      <c r="I53" s="351"/>
      <c r="J53" s="351"/>
      <c r="K53" s="351"/>
      <c r="L53" s="351"/>
      <c r="M53" s="351"/>
      <c r="N53" s="351"/>
      <c r="O53" s="351"/>
      <c r="P53" s="351"/>
      <c r="X53" s="103"/>
      <c r="Y53" s="103"/>
      <c r="Z53" s="103"/>
      <c r="AA53" s="346"/>
    </row>
    <row r="54" spans="3:27" ht="18.75" customHeight="1" x14ac:dyDescent="0.25">
      <c r="C54" s="104"/>
      <c r="D54" s="333" t="s">
        <v>326</v>
      </c>
      <c r="E54" s="333"/>
      <c r="F54" s="333"/>
      <c r="G54" s="333"/>
      <c r="H54" s="85"/>
      <c r="I54" s="85"/>
      <c r="J54" s="86"/>
      <c r="K54" s="86"/>
      <c r="L54" s="86"/>
      <c r="M54" s="86"/>
      <c r="N54" s="86"/>
      <c r="O54" s="86"/>
      <c r="P54" s="86"/>
      <c r="Q54" s="85"/>
      <c r="X54" s="103"/>
      <c r="Y54" s="103"/>
      <c r="Z54" s="103"/>
      <c r="AA54" s="346"/>
    </row>
    <row r="55" spans="3:27" ht="11.25" customHeight="1" x14ac:dyDescent="0.25">
      <c r="C55" s="104"/>
      <c r="F55" s="83"/>
      <c r="G55" s="83"/>
      <c r="H55" s="83"/>
      <c r="I55" s="83"/>
      <c r="J55" s="83"/>
      <c r="K55" s="83"/>
      <c r="L55" s="83"/>
      <c r="M55" s="83"/>
      <c r="N55" s="83"/>
      <c r="X55" s="103"/>
      <c r="Y55" s="103"/>
      <c r="Z55" s="103"/>
      <c r="AA55" s="346"/>
    </row>
    <row r="56" spans="3:27" ht="4.5" customHeight="1" thickBot="1" x14ac:dyDescent="0.3">
      <c r="C56" s="104"/>
      <c r="D56" s="78"/>
      <c r="E56" s="48"/>
      <c r="F56" s="48"/>
      <c r="G56" s="48"/>
      <c r="H56" s="48"/>
      <c r="I56" s="48"/>
      <c r="J56" s="48"/>
      <c r="K56" s="48"/>
      <c r="L56" s="354" t="s">
        <v>319</v>
      </c>
      <c r="M56" s="354"/>
      <c r="N56" s="354"/>
      <c r="O56" s="354"/>
      <c r="P56" s="354"/>
      <c r="Q56" s="354"/>
      <c r="X56" s="103"/>
      <c r="Y56" s="103"/>
      <c r="Z56" s="103"/>
      <c r="AA56" s="346"/>
    </row>
    <row r="57" spans="3:27" ht="18.75" customHeight="1" thickBot="1" x14ac:dyDescent="0.3">
      <c r="C57" s="104"/>
      <c r="D57" s="78" t="s">
        <v>327</v>
      </c>
      <c r="E57" s="48"/>
      <c r="F57" s="355"/>
      <c r="G57" s="356"/>
      <c r="H57" s="356"/>
      <c r="I57" s="356"/>
      <c r="J57" s="357"/>
      <c r="K57" s="79"/>
      <c r="L57" s="354"/>
      <c r="M57" s="354"/>
      <c r="N57" s="354"/>
      <c r="O57" s="354"/>
      <c r="P57" s="354"/>
      <c r="Q57" s="354"/>
      <c r="X57" s="103"/>
      <c r="Y57" s="103"/>
      <c r="Z57" s="103"/>
      <c r="AA57" s="346"/>
    </row>
    <row r="58" spans="3:27" ht="4.5" customHeight="1" x14ac:dyDescent="0.25">
      <c r="C58" s="104"/>
      <c r="D58" s="78"/>
      <c r="E58" s="48"/>
      <c r="F58" s="79"/>
      <c r="G58" s="79"/>
      <c r="H58" s="79"/>
      <c r="I58" s="79"/>
      <c r="J58" s="79"/>
      <c r="K58" s="79"/>
      <c r="L58" s="83"/>
      <c r="M58" s="83"/>
      <c r="N58" s="83"/>
      <c r="X58" s="103"/>
      <c r="Y58" s="103"/>
      <c r="Z58" s="103"/>
      <c r="AA58" s="346"/>
    </row>
    <row r="59" spans="3:27" ht="10.5" customHeight="1" x14ac:dyDescent="0.25">
      <c r="C59" s="104"/>
      <c r="F59" s="83"/>
      <c r="G59" s="83"/>
      <c r="H59" s="83"/>
      <c r="I59" s="83"/>
      <c r="J59" s="83"/>
      <c r="K59" s="83"/>
      <c r="L59" s="83"/>
      <c r="M59" s="83"/>
      <c r="N59" s="83"/>
      <c r="X59" s="103"/>
      <c r="Y59" s="103"/>
      <c r="Z59" s="103"/>
      <c r="AA59" s="346"/>
    </row>
    <row r="60" spans="3:27" ht="4.5" customHeight="1" thickBot="1" x14ac:dyDescent="0.3">
      <c r="C60" s="104"/>
      <c r="D60" s="78"/>
      <c r="E60" s="48"/>
      <c r="F60" s="48"/>
      <c r="G60" s="48"/>
      <c r="H60" s="48"/>
      <c r="I60" s="48"/>
      <c r="J60" s="48"/>
      <c r="K60" s="48"/>
      <c r="L60" s="83"/>
      <c r="M60" s="83"/>
      <c r="N60" s="83"/>
      <c r="X60" s="103"/>
      <c r="Y60" s="103"/>
      <c r="Z60" s="103"/>
      <c r="AA60" s="346"/>
    </row>
    <row r="61" spans="3:27" ht="18.75" customHeight="1" thickBot="1" x14ac:dyDescent="0.3">
      <c r="C61" s="104"/>
      <c r="D61" s="78" t="s">
        <v>313</v>
      </c>
      <c r="E61" s="48"/>
      <c r="F61" s="355"/>
      <c r="G61" s="356"/>
      <c r="H61" s="356"/>
      <c r="I61" s="356"/>
      <c r="J61" s="357"/>
      <c r="K61" s="79"/>
      <c r="L61" s="309" t="s">
        <v>316</v>
      </c>
      <c r="M61" s="83"/>
      <c r="N61" s="83"/>
      <c r="X61" s="103"/>
      <c r="Y61" s="103"/>
      <c r="Z61" s="103"/>
      <c r="AA61" s="346"/>
    </row>
    <row r="62" spans="3:27" ht="4.5" customHeight="1" x14ac:dyDescent="0.25">
      <c r="C62" s="104"/>
      <c r="D62" s="78"/>
      <c r="E62" s="48"/>
      <c r="F62" s="79"/>
      <c r="G62" s="79"/>
      <c r="H62" s="79"/>
      <c r="I62" s="79"/>
      <c r="J62" s="79"/>
      <c r="K62" s="79"/>
      <c r="L62" s="83"/>
      <c r="M62" s="83"/>
      <c r="N62" s="83"/>
      <c r="X62" s="103"/>
      <c r="Y62" s="103"/>
      <c r="Z62" s="103"/>
      <c r="AA62" s="346"/>
    </row>
    <row r="63" spans="3:27" ht="10.5" customHeight="1" x14ac:dyDescent="0.25">
      <c r="C63" s="104"/>
      <c r="F63" s="83"/>
      <c r="G63" s="83"/>
      <c r="H63" s="83"/>
      <c r="I63" s="83"/>
      <c r="J63" s="83"/>
      <c r="K63" s="83"/>
      <c r="L63" s="83"/>
      <c r="M63" s="83"/>
      <c r="N63" s="83"/>
      <c r="X63" s="103"/>
      <c r="Y63" s="103"/>
      <c r="Z63" s="103"/>
      <c r="AA63" s="346"/>
    </row>
    <row r="64" spans="3:27" ht="4.5" customHeight="1" thickBot="1" x14ac:dyDescent="0.3">
      <c r="C64" s="104"/>
      <c r="D64" s="78"/>
      <c r="E64" s="48"/>
      <c r="F64" s="48"/>
      <c r="G64" s="48"/>
      <c r="H64" s="48"/>
      <c r="I64" s="48"/>
      <c r="J64" s="48"/>
      <c r="K64" s="48"/>
      <c r="L64" s="83"/>
      <c r="M64" s="83"/>
      <c r="N64" s="83"/>
      <c r="X64" s="103"/>
      <c r="Y64" s="103"/>
      <c r="Z64" s="103"/>
      <c r="AA64" s="346"/>
    </row>
    <row r="65" spans="2:28" ht="18.75" customHeight="1" thickBot="1" x14ac:dyDescent="0.3">
      <c r="C65" s="104"/>
      <c r="D65" s="78" t="s">
        <v>314</v>
      </c>
      <c r="E65" s="48"/>
      <c r="F65" s="355"/>
      <c r="G65" s="356"/>
      <c r="H65" s="356"/>
      <c r="I65" s="356"/>
      <c r="J65" s="357"/>
      <c r="K65" s="79"/>
      <c r="M65" s="83"/>
      <c r="N65" s="83"/>
      <c r="X65" s="103"/>
      <c r="Y65" s="103"/>
      <c r="Z65" s="103"/>
      <c r="AA65" s="346"/>
    </row>
    <row r="66" spans="2:28" ht="4.5" customHeight="1" x14ac:dyDescent="0.25">
      <c r="C66" s="104"/>
      <c r="D66" s="78"/>
      <c r="E66" s="48"/>
      <c r="F66" s="79"/>
      <c r="G66" s="79"/>
      <c r="H66" s="79"/>
      <c r="I66" s="79"/>
      <c r="J66" s="79"/>
      <c r="K66" s="79"/>
      <c r="L66" s="83"/>
      <c r="M66" s="83"/>
      <c r="N66" s="83"/>
      <c r="X66" s="103"/>
      <c r="Y66" s="103"/>
      <c r="Z66" s="103"/>
      <c r="AA66" s="346"/>
    </row>
    <row r="67" spans="2:28" ht="21" customHeight="1" x14ac:dyDescent="0.25">
      <c r="C67" s="104"/>
      <c r="F67" s="309" t="s">
        <v>325</v>
      </c>
      <c r="G67" s="325"/>
      <c r="H67" s="325"/>
      <c r="I67" s="325"/>
      <c r="J67" s="325"/>
      <c r="K67" s="325"/>
      <c r="L67" s="325"/>
      <c r="M67" s="325"/>
      <c r="N67" s="325"/>
      <c r="O67" s="325"/>
      <c r="P67" s="325"/>
      <c r="X67" s="103"/>
      <c r="Y67" s="103"/>
      <c r="Z67" s="103"/>
      <c r="AA67" s="346"/>
    </row>
    <row r="68" spans="2:28" x14ac:dyDescent="0.15">
      <c r="D68" s="352" t="s">
        <v>189</v>
      </c>
      <c r="E68" s="353"/>
      <c r="F68" s="353"/>
      <c r="G68" s="353"/>
      <c r="H68" s="353"/>
      <c r="I68" s="353"/>
      <c r="J68" s="353"/>
      <c r="K68" s="353"/>
      <c r="L68" s="353"/>
      <c r="M68" s="353"/>
      <c r="N68" s="353"/>
      <c r="O68" s="353"/>
      <c r="P68" s="353"/>
      <c r="Q68" s="353"/>
      <c r="AA68" s="346"/>
    </row>
    <row r="69" spans="2:28" x14ac:dyDescent="0.15">
      <c r="D69" s="353"/>
      <c r="E69" s="353"/>
      <c r="F69" s="353"/>
      <c r="G69" s="353"/>
      <c r="H69" s="353"/>
      <c r="I69" s="353"/>
      <c r="J69" s="353"/>
      <c r="K69" s="353"/>
      <c r="L69" s="353"/>
      <c r="M69" s="353"/>
      <c r="N69" s="353"/>
      <c r="O69" s="353"/>
      <c r="P69" s="353"/>
      <c r="Q69" s="353"/>
      <c r="W69" s="330"/>
      <c r="X69" s="330"/>
      <c r="AB69" s="105"/>
    </row>
    <row r="70" spans="2:28" ht="6.75" customHeight="1" x14ac:dyDescent="0.15"/>
    <row r="71" spans="2:28" ht="13.5" customHeight="1" x14ac:dyDescent="0.15"/>
    <row r="72" spans="2:28" ht="13.5" customHeight="1" x14ac:dyDescent="0.15">
      <c r="AA72" s="105"/>
    </row>
    <row r="73" spans="2:28" x14ac:dyDescent="0.15">
      <c r="E73" s="362" t="s">
        <v>299</v>
      </c>
      <c r="F73" s="362"/>
      <c r="G73" s="362"/>
      <c r="H73" s="362"/>
      <c r="I73" s="362"/>
      <c r="J73" s="362"/>
      <c r="K73" s="362"/>
      <c r="L73" s="362"/>
      <c r="M73" s="362"/>
      <c r="N73" s="362"/>
      <c r="O73" s="362"/>
      <c r="P73" s="362"/>
      <c r="AB73" s="105"/>
    </row>
    <row r="74" spans="2:28" x14ac:dyDescent="0.15">
      <c r="D74" s="365" t="s">
        <v>296</v>
      </c>
      <c r="E74" s="364" t="s">
        <v>246</v>
      </c>
      <c r="F74" s="364"/>
      <c r="G74" s="364"/>
      <c r="H74" s="364"/>
      <c r="I74" s="364"/>
      <c r="J74" s="364"/>
      <c r="K74" s="364"/>
      <c r="L74" s="364"/>
      <c r="M74" s="364"/>
      <c r="N74" s="364"/>
      <c r="O74" s="364"/>
      <c r="P74" s="364"/>
      <c r="AB74" s="105"/>
    </row>
    <row r="75" spans="2:28" x14ac:dyDescent="0.15">
      <c r="D75" s="367"/>
      <c r="E75" s="364" t="s">
        <v>245</v>
      </c>
      <c r="F75" s="364"/>
      <c r="G75" s="364"/>
      <c r="H75" s="364"/>
      <c r="I75" s="364"/>
      <c r="J75" s="364"/>
      <c r="K75" s="364"/>
      <c r="L75" s="364"/>
      <c r="M75" s="364"/>
      <c r="N75" s="364"/>
      <c r="O75" s="364"/>
      <c r="P75" s="364"/>
    </row>
    <row r="76" spans="2:28" x14ac:dyDescent="0.15">
      <c r="D76" s="366"/>
      <c r="E76" s="364" t="s">
        <v>273</v>
      </c>
      <c r="F76" s="364"/>
      <c r="G76" s="364"/>
      <c r="H76" s="364"/>
      <c r="I76" s="364"/>
      <c r="J76" s="364"/>
      <c r="K76" s="364"/>
      <c r="L76" s="364"/>
      <c r="M76" s="364"/>
      <c r="N76" s="364"/>
      <c r="O76" s="364"/>
      <c r="P76" s="364"/>
    </row>
    <row r="77" spans="2:28" x14ac:dyDescent="0.15">
      <c r="D77" s="365" t="s">
        <v>309</v>
      </c>
      <c r="E77" s="364" t="s">
        <v>135</v>
      </c>
      <c r="F77" s="364"/>
      <c r="G77" s="364"/>
      <c r="H77" s="364"/>
      <c r="I77" s="364"/>
      <c r="J77" s="364"/>
      <c r="K77" s="364"/>
      <c r="L77" s="364"/>
      <c r="M77" s="364"/>
      <c r="N77" s="364"/>
      <c r="O77" s="364"/>
      <c r="P77" s="364"/>
    </row>
    <row r="78" spans="2:28" s="106" customFormat="1" x14ac:dyDescent="0.15">
      <c r="B78" s="76"/>
      <c r="C78" s="76"/>
      <c r="D78" s="366"/>
      <c r="E78" s="364" t="s">
        <v>136</v>
      </c>
      <c r="F78" s="364"/>
      <c r="G78" s="364"/>
      <c r="H78" s="364"/>
      <c r="I78" s="364"/>
      <c r="J78" s="364"/>
      <c r="K78" s="364"/>
      <c r="L78" s="364"/>
      <c r="M78" s="364"/>
      <c r="N78" s="364"/>
      <c r="O78" s="364"/>
      <c r="P78" s="364"/>
    </row>
    <row r="79" spans="2:28" x14ac:dyDescent="0.15">
      <c r="D79" s="363" t="s">
        <v>297</v>
      </c>
      <c r="E79" s="364" t="s">
        <v>143</v>
      </c>
      <c r="F79" s="364"/>
      <c r="G79" s="364"/>
      <c r="H79" s="364"/>
      <c r="I79" s="364"/>
      <c r="J79" s="364"/>
      <c r="K79" s="364"/>
      <c r="L79" s="364"/>
      <c r="M79" s="364"/>
      <c r="N79" s="364"/>
      <c r="O79" s="364"/>
      <c r="P79" s="364"/>
    </row>
    <row r="80" spans="2:28" x14ac:dyDescent="0.15">
      <c r="D80" s="363"/>
      <c r="E80" s="364" t="s">
        <v>274</v>
      </c>
      <c r="F80" s="364"/>
      <c r="G80" s="364"/>
      <c r="H80" s="364"/>
      <c r="I80" s="364"/>
      <c r="J80" s="364"/>
      <c r="K80" s="364"/>
      <c r="L80" s="364"/>
      <c r="M80" s="364"/>
      <c r="N80" s="364"/>
      <c r="O80" s="364"/>
      <c r="P80" s="364"/>
    </row>
    <row r="81" spans="4:26" x14ac:dyDescent="0.15">
      <c r="D81" s="363"/>
      <c r="E81" s="364" t="s">
        <v>275</v>
      </c>
      <c r="F81" s="364"/>
      <c r="G81" s="364"/>
      <c r="H81" s="364"/>
      <c r="I81" s="364"/>
      <c r="J81" s="364"/>
      <c r="K81" s="364"/>
      <c r="L81" s="364"/>
      <c r="M81" s="364"/>
      <c r="N81" s="364"/>
      <c r="O81" s="364"/>
      <c r="P81" s="364"/>
    </row>
    <row r="82" spans="4:26" ht="45.4" customHeight="1" x14ac:dyDescent="0.15">
      <c r="D82" s="360" t="s">
        <v>298</v>
      </c>
      <c r="E82" s="361"/>
      <c r="F82" s="361"/>
      <c r="G82" s="361"/>
      <c r="H82" s="361"/>
      <c r="I82" s="361"/>
      <c r="J82" s="361"/>
      <c r="K82" s="361"/>
      <c r="L82" s="361"/>
      <c r="M82" s="361"/>
      <c r="N82" s="361"/>
      <c r="O82" s="361"/>
      <c r="P82" s="361"/>
    </row>
    <row r="85" spans="4:26" ht="17.45" customHeight="1" x14ac:dyDescent="0.15"/>
    <row r="86" spans="4:26" x14ac:dyDescent="0.15">
      <c r="X86" s="107"/>
      <c r="Y86" s="108"/>
      <c r="Z86" s="108"/>
    </row>
    <row r="87" spans="4:26" x14ac:dyDescent="0.15">
      <c r="X87" s="109"/>
      <c r="Y87" s="110"/>
      <c r="Z87" s="110"/>
    </row>
    <row r="88" spans="4:26" x14ac:dyDescent="0.15">
      <c r="X88" s="83"/>
      <c r="Y88" s="111"/>
      <c r="Z88" s="111"/>
    </row>
    <row r="89" spans="4:26" x14ac:dyDescent="0.15">
      <c r="X89" s="83"/>
      <c r="Y89" s="111"/>
      <c r="Z89" s="111"/>
    </row>
    <row r="90" spans="4:26" ht="15.6" customHeight="1" x14ac:dyDescent="0.15">
      <c r="X90" s="83"/>
      <c r="Y90" s="111"/>
      <c r="Z90" s="111"/>
    </row>
    <row r="91" spans="4:26" x14ac:dyDescent="0.15">
      <c r="X91" s="83"/>
      <c r="Y91" s="111"/>
      <c r="Z91" s="111"/>
    </row>
    <row r="92" spans="4:26" x14ac:dyDescent="0.15">
      <c r="X92" s="83"/>
      <c r="Y92" s="111"/>
      <c r="Z92" s="111"/>
    </row>
    <row r="93" spans="4:26" x14ac:dyDescent="0.15">
      <c r="X93" s="83"/>
      <c r="Y93" s="111"/>
      <c r="Z93" s="111"/>
    </row>
    <row r="94" spans="4:26" x14ac:dyDescent="0.15">
      <c r="X94" s="110"/>
    </row>
  </sheetData>
  <sheetProtection algorithmName="SHA-512" hashValue="Imf4ttm7gHK4FaY+MRtWy/sQTOPGmLfRY4gRHSEDhubfwn6PC3FT2ROw/B3Vb6BW2ca8j6wNfI60CS3H+HtCyw==" saltValue="pECV0WuTQGGwb2TwlRvb8Q==" spinCount="100000" sheet="1" selectLockedCells="1"/>
  <mergeCells count="58">
    <mergeCell ref="D46:D47"/>
    <mergeCell ref="F33:J33"/>
    <mergeCell ref="D9:F9"/>
    <mergeCell ref="W24:Z24"/>
    <mergeCell ref="F30:J30"/>
    <mergeCell ref="W30:X30"/>
    <mergeCell ref="Z30:AB30"/>
    <mergeCell ref="F24:J24"/>
    <mergeCell ref="L24:P24"/>
    <mergeCell ref="AA34:AB34"/>
    <mergeCell ref="F46:P47"/>
    <mergeCell ref="T34:W34"/>
    <mergeCell ref="F38:M38"/>
    <mergeCell ref="F34:J34"/>
    <mergeCell ref="F37:J37"/>
    <mergeCell ref="L35:O35"/>
    <mergeCell ref="D82:P82"/>
    <mergeCell ref="E73:P73"/>
    <mergeCell ref="D79:D81"/>
    <mergeCell ref="E74:P74"/>
    <mergeCell ref="E81:P81"/>
    <mergeCell ref="E80:P80"/>
    <mergeCell ref="E79:P79"/>
    <mergeCell ref="E78:P78"/>
    <mergeCell ref="E77:P77"/>
    <mergeCell ref="E76:P76"/>
    <mergeCell ref="E75:P75"/>
    <mergeCell ref="D77:D78"/>
    <mergeCell ref="D74:D76"/>
    <mergeCell ref="W49:X49"/>
    <mergeCell ref="Y49:Z49"/>
    <mergeCell ref="AA49:AA68"/>
    <mergeCell ref="W69:X69"/>
    <mergeCell ref="F51:H51"/>
    <mergeCell ref="J51:N51"/>
    <mergeCell ref="F53:P53"/>
    <mergeCell ref="D68:Q69"/>
    <mergeCell ref="D54:G54"/>
    <mergeCell ref="L56:Q57"/>
    <mergeCell ref="F57:J57"/>
    <mergeCell ref="F61:J61"/>
    <mergeCell ref="F65:J65"/>
    <mergeCell ref="D51:E51"/>
    <mergeCell ref="D4:D6"/>
    <mergeCell ref="F20:P20"/>
    <mergeCell ref="F28:J28"/>
    <mergeCell ref="F16:P16"/>
    <mergeCell ref="F7:N7"/>
    <mergeCell ref="F14:Q14"/>
    <mergeCell ref="F18:Q18"/>
    <mergeCell ref="L28:Q30"/>
    <mergeCell ref="T2:T3"/>
    <mergeCell ref="V2:V3"/>
    <mergeCell ref="U2:U3"/>
    <mergeCell ref="W20:AB20"/>
    <mergeCell ref="AA12:AB12"/>
    <mergeCell ref="W16:AB16"/>
    <mergeCell ref="T5:X8"/>
  </mergeCells>
  <phoneticPr fontId="2"/>
  <dataValidations count="2">
    <dataValidation type="list" showInputMessage="1" showErrorMessage="1" sqref="JD42:JD43 WVP983099 WLT983099 WBX983099 VSB983099 VIF983099 UYJ983099 UON983099 UER983099 TUV983099 TKZ983099 TBD983099 SRH983099 SHL983099 RXP983099 RNT983099 RDX983099 QUB983099 QKF983099 QAJ983099 PQN983099 PGR983099 OWV983099 OMZ983099 ODD983099 NTH983099 NJL983099 MZP983099 MPT983099 MFX983099 LWB983099 LMF983099 LCJ983099 KSN983099 KIR983099 JYV983099 JOZ983099 JFD983099 IVH983099 ILL983099 IBP983099 HRT983099 HHX983099 GYB983099 GOF983099 GEJ983099 FUN983099 FKR983099 FAV983099 EQZ983099 EHD983099 DXH983099 DNL983099 DDP983099 CTT983099 CJX983099 CAB983099 BQF983099 BGJ983099 AWN983099 AMR983099 ACV983099 SZ983099 JD983099 F983099 WVP917563 WLT917563 WBX917563 VSB917563 VIF917563 UYJ917563 UON917563 UER917563 TUV917563 TKZ917563 TBD917563 SRH917563 SHL917563 RXP917563 RNT917563 RDX917563 QUB917563 QKF917563 QAJ917563 PQN917563 PGR917563 OWV917563 OMZ917563 ODD917563 NTH917563 NJL917563 MZP917563 MPT917563 MFX917563 LWB917563 LMF917563 LCJ917563 KSN917563 KIR917563 JYV917563 JOZ917563 JFD917563 IVH917563 ILL917563 IBP917563 HRT917563 HHX917563 GYB917563 GOF917563 GEJ917563 FUN917563 FKR917563 FAV917563 EQZ917563 EHD917563 DXH917563 DNL917563 DDP917563 CTT917563 CJX917563 CAB917563 BQF917563 BGJ917563 AWN917563 AMR917563 ACV917563 SZ917563 JD917563 F917563 WVP852027 WLT852027 WBX852027 VSB852027 VIF852027 UYJ852027 UON852027 UER852027 TUV852027 TKZ852027 TBD852027 SRH852027 SHL852027 RXP852027 RNT852027 RDX852027 QUB852027 QKF852027 QAJ852027 PQN852027 PGR852027 OWV852027 OMZ852027 ODD852027 NTH852027 NJL852027 MZP852027 MPT852027 MFX852027 LWB852027 LMF852027 LCJ852027 KSN852027 KIR852027 JYV852027 JOZ852027 JFD852027 IVH852027 ILL852027 IBP852027 HRT852027 HHX852027 GYB852027 GOF852027 GEJ852027 FUN852027 FKR852027 FAV852027 EQZ852027 EHD852027 DXH852027 DNL852027 DDP852027 CTT852027 CJX852027 CAB852027 BQF852027 BGJ852027 AWN852027 AMR852027 ACV852027 SZ852027 JD852027 F852027 WVP786491 WLT786491 WBX786491 VSB786491 VIF786491 UYJ786491 UON786491 UER786491 TUV786491 TKZ786491 TBD786491 SRH786491 SHL786491 RXP786491 RNT786491 RDX786491 QUB786491 QKF786491 QAJ786491 PQN786491 PGR786491 OWV786491 OMZ786491 ODD786491 NTH786491 NJL786491 MZP786491 MPT786491 MFX786491 LWB786491 LMF786491 LCJ786491 KSN786491 KIR786491 JYV786491 JOZ786491 JFD786491 IVH786491 ILL786491 IBP786491 HRT786491 HHX786491 GYB786491 GOF786491 GEJ786491 FUN786491 FKR786491 FAV786491 EQZ786491 EHD786491 DXH786491 DNL786491 DDP786491 CTT786491 CJX786491 CAB786491 BQF786491 BGJ786491 AWN786491 AMR786491 ACV786491 SZ786491 JD786491 F786491 WVP720955 WLT720955 WBX720955 VSB720955 VIF720955 UYJ720955 UON720955 UER720955 TUV720955 TKZ720955 TBD720955 SRH720955 SHL720955 RXP720955 RNT720955 RDX720955 QUB720955 QKF720955 QAJ720955 PQN720955 PGR720955 OWV720955 OMZ720955 ODD720955 NTH720955 NJL720955 MZP720955 MPT720955 MFX720955 LWB720955 LMF720955 LCJ720955 KSN720955 KIR720955 JYV720955 JOZ720955 JFD720955 IVH720955 ILL720955 IBP720955 HRT720955 HHX720955 GYB720955 GOF720955 GEJ720955 FUN720955 FKR720955 FAV720955 EQZ720955 EHD720955 DXH720955 DNL720955 DDP720955 CTT720955 CJX720955 CAB720955 BQF720955 BGJ720955 AWN720955 AMR720955 ACV720955 SZ720955 JD720955 F720955 WVP655419 WLT655419 WBX655419 VSB655419 VIF655419 UYJ655419 UON655419 UER655419 TUV655419 TKZ655419 TBD655419 SRH655419 SHL655419 RXP655419 RNT655419 RDX655419 QUB655419 QKF655419 QAJ655419 PQN655419 PGR655419 OWV655419 OMZ655419 ODD655419 NTH655419 NJL655419 MZP655419 MPT655419 MFX655419 LWB655419 LMF655419 LCJ655419 KSN655419 KIR655419 JYV655419 JOZ655419 JFD655419 IVH655419 ILL655419 IBP655419 HRT655419 HHX655419 GYB655419 GOF655419 GEJ655419 FUN655419 FKR655419 FAV655419 EQZ655419 EHD655419 DXH655419 DNL655419 DDP655419 CTT655419 CJX655419 CAB655419 BQF655419 BGJ655419 AWN655419 AMR655419 ACV655419 SZ655419 JD655419 F655419 WVP589883 WLT589883 WBX589883 VSB589883 VIF589883 UYJ589883 UON589883 UER589883 TUV589883 TKZ589883 TBD589883 SRH589883 SHL589883 RXP589883 RNT589883 RDX589883 QUB589883 QKF589883 QAJ589883 PQN589883 PGR589883 OWV589883 OMZ589883 ODD589883 NTH589883 NJL589883 MZP589883 MPT589883 MFX589883 LWB589883 LMF589883 LCJ589883 KSN589883 KIR589883 JYV589883 JOZ589883 JFD589883 IVH589883 ILL589883 IBP589883 HRT589883 HHX589883 GYB589883 GOF589883 GEJ589883 FUN589883 FKR589883 FAV589883 EQZ589883 EHD589883 DXH589883 DNL589883 DDP589883 CTT589883 CJX589883 CAB589883 BQF589883 BGJ589883 AWN589883 AMR589883 ACV589883 SZ589883 JD589883 F589883 WVP524347 WLT524347 WBX524347 VSB524347 VIF524347 UYJ524347 UON524347 UER524347 TUV524347 TKZ524347 TBD524347 SRH524347 SHL524347 RXP524347 RNT524347 RDX524347 QUB524347 QKF524347 QAJ524347 PQN524347 PGR524347 OWV524347 OMZ524347 ODD524347 NTH524347 NJL524347 MZP524347 MPT524347 MFX524347 LWB524347 LMF524347 LCJ524347 KSN524347 KIR524347 JYV524347 JOZ524347 JFD524347 IVH524347 ILL524347 IBP524347 HRT524347 HHX524347 GYB524347 GOF524347 GEJ524347 FUN524347 FKR524347 FAV524347 EQZ524347 EHD524347 DXH524347 DNL524347 DDP524347 CTT524347 CJX524347 CAB524347 BQF524347 BGJ524347 AWN524347 AMR524347 ACV524347 SZ524347 JD524347 F524347 WVP458811 WLT458811 WBX458811 VSB458811 VIF458811 UYJ458811 UON458811 UER458811 TUV458811 TKZ458811 TBD458811 SRH458811 SHL458811 RXP458811 RNT458811 RDX458811 QUB458811 QKF458811 QAJ458811 PQN458811 PGR458811 OWV458811 OMZ458811 ODD458811 NTH458811 NJL458811 MZP458811 MPT458811 MFX458811 LWB458811 LMF458811 LCJ458811 KSN458811 KIR458811 JYV458811 JOZ458811 JFD458811 IVH458811 ILL458811 IBP458811 HRT458811 HHX458811 GYB458811 GOF458811 GEJ458811 FUN458811 FKR458811 FAV458811 EQZ458811 EHD458811 DXH458811 DNL458811 DDP458811 CTT458811 CJX458811 CAB458811 BQF458811 BGJ458811 AWN458811 AMR458811 ACV458811 SZ458811 JD458811 F458811 WVP393275 WLT393275 WBX393275 VSB393275 VIF393275 UYJ393275 UON393275 UER393275 TUV393275 TKZ393275 TBD393275 SRH393275 SHL393275 RXP393275 RNT393275 RDX393275 QUB393275 QKF393275 QAJ393275 PQN393275 PGR393275 OWV393275 OMZ393275 ODD393275 NTH393275 NJL393275 MZP393275 MPT393275 MFX393275 LWB393275 LMF393275 LCJ393275 KSN393275 KIR393275 JYV393275 JOZ393275 JFD393275 IVH393275 ILL393275 IBP393275 HRT393275 HHX393275 GYB393275 GOF393275 GEJ393275 FUN393275 FKR393275 FAV393275 EQZ393275 EHD393275 DXH393275 DNL393275 DDP393275 CTT393275 CJX393275 CAB393275 BQF393275 BGJ393275 AWN393275 AMR393275 ACV393275 SZ393275 JD393275 F393275 WVP327739 WLT327739 WBX327739 VSB327739 VIF327739 UYJ327739 UON327739 UER327739 TUV327739 TKZ327739 TBD327739 SRH327739 SHL327739 RXP327739 RNT327739 RDX327739 QUB327739 QKF327739 QAJ327739 PQN327739 PGR327739 OWV327739 OMZ327739 ODD327739 NTH327739 NJL327739 MZP327739 MPT327739 MFX327739 LWB327739 LMF327739 LCJ327739 KSN327739 KIR327739 JYV327739 JOZ327739 JFD327739 IVH327739 ILL327739 IBP327739 HRT327739 HHX327739 GYB327739 GOF327739 GEJ327739 FUN327739 FKR327739 FAV327739 EQZ327739 EHD327739 DXH327739 DNL327739 DDP327739 CTT327739 CJX327739 CAB327739 BQF327739 BGJ327739 AWN327739 AMR327739 ACV327739 SZ327739 JD327739 F327739 WVP262203 WLT262203 WBX262203 VSB262203 VIF262203 UYJ262203 UON262203 UER262203 TUV262203 TKZ262203 TBD262203 SRH262203 SHL262203 RXP262203 RNT262203 RDX262203 QUB262203 QKF262203 QAJ262203 PQN262203 PGR262203 OWV262203 OMZ262203 ODD262203 NTH262203 NJL262203 MZP262203 MPT262203 MFX262203 LWB262203 LMF262203 LCJ262203 KSN262203 KIR262203 JYV262203 JOZ262203 JFD262203 IVH262203 ILL262203 IBP262203 HRT262203 HHX262203 GYB262203 GOF262203 GEJ262203 FUN262203 FKR262203 FAV262203 EQZ262203 EHD262203 DXH262203 DNL262203 DDP262203 CTT262203 CJX262203 CAB262203 BQF262203 BGJ262203 AWN262203 AMR262203 ACV262203 SZ262203 JD262203 F262203 WVP196667 WLT196667 WBX196667 VSB196667 VIF196667 UYJ196667 UON196667 UER196667 TUV196667 TKZ196667 TBD196667 SRH196667 SHL196667 RXP196667 RNT196667 RDX196667 QUB196667 QKF196667 QAJ196667 PQN196667 PGR196667 OWV196667 OMZ196667 ODD196667 NTH196667 NJL196667 MZP196667 MPT196667 MFX196667 LWB196667 LMF196667 LCJ196667 KSN196667 KIR196667 JYV196667 JOZ196667 JFD196667 IVH196667 ILL196667 IBP196667 HRT196667 HHX196667 GYB196667 GOF196667 GEJ196667 FUN196667 FKR196667 FAV196667 EQZ196667 EHD196667 DXH196667 DNL196667 DDP196667 CTT196667 CJX196667 CAB196667 BQF196667 BGJ196667 AWN196667 AMR196667 ACV196667 SZ196667 JD196667 F196667 WVP131131 WLT131131 WBX131131 VSB131131 VIF131131 UYJ131131 UON131131 UER131131 TUV131131 TKZ131131 TBD131131 SRH131131 SHL131131 RXP131131 RNT131131 RDX131131 QUB131131 QKF131131 QAJ131131 PQN131131 PGR131131 OWV131131 OMZ131131 ODD131131 NTH131131 NJL131131 MZP131131 MPT131131 MFX131131 LWB131131 LMF131131 LCJ131131 KSN131131 KIR131131 JYV131131 JOZ131131 JFD131131 IVH131131 ILL131131 IBP131131 HRT131131 HHX131131 GYB131131 GOF131131 GEJ131131 FUN131131 FKR131131 FAV131131 EQZ131131 EHD131131 DXH131131 DNL131131 DDP131131 CTT131131 CJX131131 CAB131131 BQF131131 BGJ131131 AWN131131 AMR131131 ACV131131 SZ131131 JD131131 F131131 WVP65595 WLT65595 WBX65595 VSB65595 VIF65595 UYJ65595 UON65595 UER65595 TUV65595 TKZ65595 TBD65595 SRH65595 SHL65595 RXP65595 RNT65595 RDX65595 QUB65595 QKF65595 QAJ65595 PQN65595 PGR65595 OWV65595 OMZ65595 ODD65595 NTH65595 NJL65595 MZP65595 MPT65595 MFX65595 LWB65595 LMF65595 LCJ65595 KSN65595 KIR65595 JYV65595 JOZ65595 JFD65595 IVH65595 ILL65595 IBP65595 HRT65595 HHX65595 GYB65595 GOF65595 GEJ65595 FUN65595 FKR65595 FAV65595 EQZ65595 EHD65595 DXH65595 DNL65595 DDP65595 CTT65595 CJX65595 CAB65595 BQF65595 BGJ65595 AWN65595 AMR65595 ACV65595 SZ65595 JD65595 F65595 WVP42:WVP43 WLT42:WLT43 WBX42:WBX43 VSB42:VSB43 VIF42:VIF43 UYJ42:UYJ43 UON42:UON43 UER42:UER43 TUV42:TUV43 TKZ42:TKZ43 TBD42:TBD43 SRH42:SRH43 SHL42:SHL43 RXP42:RXP43 RNT42:RNT43 RDX42:RDX43 QUB42:QUB43 QKF42:QKF43 QAJ42:QAJ43 PQN42:PQN43 PGR42:PGR43 OWV42:OWV43 OMZ42:OMZ43 ODD42:ODD43 NTH42:NTH43 NJL42:NJL43 MZP42:MZP43 MPT42:MPT43 MFX42:MFX43 LWB42:LWB43 LMF42:LMF43 LCJ42:LCJ43 KSN42:KSN43 KIR42:KIR43 JYV42:JYV43 JOZ42:JOZ43 JFD42:JFD43 IVH42:IVH43 ILL42:ILL43 IBP42:IBP43 HRT42:HRT43 HHX42:HHX43 GYB42:GYB43 GOF42:GOF43 GEJ42:GEJ43 FUN42:FUN43 FKR42:FKR43 FAV42:FAV43 EQZ42:EQZ43 EHD42:EHD43 DXH42:DXH43 DNL42:DNL43 DDP42:DDP43 CTT42:CTT43 CJX42:CJX43 CAB42:CAB43 BQF42:BQF43 BGJ42:BGJ43 AWN42:AWN43 AMR42:AMR43 ACV42:ACV43 SZ42:SZ43" xr:uid="{00000000-0002-0000-0000-000000000000}">
      <formula1>$W$79:$W$81</formula1>
    </dataValidation>
    <dataValidation imeMode="hiragana" allowBlank="1" showInputMessage="1" showErrorMessage="1" sqref="JD24:JJ25 SZ24:TF25 ACV24:ADB25 AMR24:AMX25 AWN24:AWT25 BGJ24:BGP25 BQF24:BQL25 CAB24:CAH25 CJX24:CKD25 CTT24:CTZ25 DDP24:DDV25 DNL24:DNR25 DXH24:DXN25 EHD24:EHJ25 EQZ24:ERF25 FAV24:FBB25 FKR24:FKX25 FUN24:FUT25 GEJ24:GEP25 GOF24:GOL25 GYB24:GYH25 HHX24:HID25 HRT24:HRZ25 IBP24:IBV25 ILL24:ILR25 IVH24:IVN25 JFD24:JFJ25 JOZ24:JPF25 JYV24:JZB25 KIR24:KIX25 KSN24:KST25 LCJ24:LCP25 LMF24:LML25 LWB24:LWH25 MFX24:MGD25 MPT24:MPZ25 MZP24:MZV25 NJL24:NJR25 NTH24:NTN25 ODD24:ODJ25 OMZ24:ONF25 OWV24:OXB25 PGR24:PGX25 PQN24:PQT25 QAJ24:QAP25 QKF24:QKL25 QUB24:QUH25 RDX24:RED25 RNT24:RNZ25 RXP24:RXV25 SHL24:SHR25 SRH24:SRN25 TBD24:TBJ25 TKZ24:TLF25 TUV24:TVB25 UER24:UEX25 UON24:UOT25 UYJ24:UYP25 VIF24:VIL25 VSB24:VSH25 WBX24:WCD25 WLT24:WLZ25 WVP24:WVV25 F65589:N65589 JD65589:JJ65589 SZ65589:TF65589 ACV65589:ADB65589 AMR65589:AMX65589 AWN65589:AWT65589 BGJ65589:BGP65589 BQF65589:BQL65589 CAB65589:CAH65589 CJX65589:CKD65589 CTT65589:CTZ65589 DDP65589:DDV65589 DNL65589:DNR65589 DXH65589:DXN65589 EHD65589:EHJ65589 EQZ65589:ERF65589 FAV65589:FBB65589 FKR65589:FKX65589 FUN65589:FUT65589 GEJ65589:GEP65589 GOF65589:GOL65589 GYB65589:GYH65589 HHX65589:HID65589 HRT65589:HRZ65589 IBP65589:IBV65589 ILL65589:ILR65589 IVH65589:IVN65589 JFD65589:JFJ65589 JOZ65589:JPF65589 JYV65589:JZB65589 KIR65589:KIX65589 KSN65589:KST65589 LCJ65589:LCP65589 LMF65589:LML65589 LWB65589:LWH65589 MFX65589:MGD65589 MPT65589:MPZ65589 MZP65589:MZV65589 NJL65589:NJR65589 NTH65589:NTN65589 ODD65589:ODJ65589 OMZ65589:ONF65589 OWV65589:OXB65589 PGR65589:PGX65589 PQN65589:PQT65589 QAJ65589:QAP65589 QKF65589:QKL65589 QUB65589:QUH65589 RDX65589:RED65589 RNT65589:RNZ65589 RXP65589:RXV65589 SHL65589:SHR65589 SRH65589:SRN65589 TBD65589:TBJ65589 TKZ65589:TLF65589 TUV65589:TVB65589 UER65589:UEX65589 UON65589:UOT65589 UYJ65589:UYP65589 VIF65589:VIL65589 VSB65589:VSH65589 WBX65589:WCD65589 WLT65589:WLZ65589 WVP65589:WVV65589 F131125:N131125 JD131125:JJ131125 SZ131125:TF131125 ACV131125:ADB131125 AMR131125:AMX131125 AWN131125:AWT131125 BGJ131125:BGP131125 BQF131125:BQL131125 CAB131125:CAH131125 CJX131125:CKD131125 CTT131125:CTZ131125 DDP131125:DDV131125 DNL131125:DNR131125 DXH131125:DXN131125 EHD131125:EHJ131125 EQZ131125:ERF131125 FAV131125:FBB131125 FKR131125:FKX131125 FUN131125:FUT131125 GEJ131125:GEP131125 GOF131125:GOL131125 GYB131125:GYH131125 HHX131125:HID131125 HRT131125:HRZ131125 IBP131125:IBV131125 ILL131125:ILR131125 IVH131125:IVN131125 JFD131125:JFJ131125 JOZ131125:JPF131125 JYV131125:JZB131125 KIR131125:KIX131125 KSN131125:KST131125 LCJ131125:LCP131125 LMF131125:LML131125 LWB131125:LWH131125 MFX131125:MGD131125 MPT131125:MPZ131125 MZP131125:MZV131125 NJL131125:NJR131125 NTH131125:NTN131125 ODD131125:ODJ131125 OMZ131125:ONF131125 OWV131125:OXB131125 PGR131125:PGX131125 PQN131125:PQT131125 QAJ131125:QAP131125 QKF131125:QKL131125 QUB131125:QUH131125 RDX131125:RED131125 RNT131125:RNZ131125 RXP131125:RXV131125 SHL131125:SHR131125 SRH131125:SRN131125 TBD131125:TBJ131125 TKZ131125:TLF131125 TUV131125:TVB131125 UER131125:UEX131125 UON131125:UOT131125 UYJ131125:UYP131125 VIF131125:VIL131125 VSB131125:VSH131125 WBX131125:WCD131125 WLT131125:WLZ131125 WVP131125:WVV131125 F196661:N196661 JD196661:JJ196661 SZ196661:TF196661 ACV196661:ADB196661 AMR196661:AMX196661 AWN196661:AWT196661 BGJ196661:BGP196661 BQF196661:BQL196661 CAB196661:CAH196661 CJX196661:CKD196661 CTT196661:CTZ196661 DDP196661:DDV196661 DNL196661:DNR196661 DXH196661:DXN196661 EHD196661:EHJ196661 EQZ196661:ERF196661 FAV196661:FBB196661 FKR196661:FKX196661 FUN196661:FUT196661 GEJ196661:GEP196661 GOF196661:GOL196661 GYB196661:GYH196661 HHX196661:HID196661 HRT196661:HRZ196661 IBP196661:IBV196661 ILL196661:ILR196661 IVH196661:IVN196661 JFD196661:JFJ196661 JOZ196661:JPF196661 JYV196661:JZB196661 KIR196661:KIX196661 KSN196661:KST196661 LCJ196661:LCP196661 LMF196661:LML196661 LWB196661:LWH196661 MFX196661:MGD196661 MPT196661:MPZ196661 MZP196661:MZV196661 NJL196661:NJR196661 NTH196661:NTN196661 ODD196661:ODJ196661 OMZ196661:ONF196661 OWV196661:OXB196661 PGR196661:PGX196661 PQN196661:PQT196661 QAJ196661:QAP196661 QKF196661:QKL196661 QUB196661:QUH196661 RDX196661:RED196661 RNT196661:RNZ196661 RXP196661:RXV196661 SHL196661:SHR196661 SRH196661:SRN196661 TBD196661:TBJ196661 TKZ196661:TLF196661 TUV196661:TVB196661 UER196661:UEX196661 UON196661:UOT196661 UYJ196661:UYP196661 VIF196661:VIL196661 VSB196661:VSH196661 WBX196661:WCD196661 WLT196661:WLZ196661 WVP196661:WVV196661 F262197:N262197 JD262197:JJ262197 SZ262197:TF262197 ACV262197:ADB262197 AMR262197:AMX262197 AWN262197:AWT262197 BGJ262197:BGP262197 BQF262197:BQL262197 CAB262197:CAH262197 CJX262197:CKD262197 CTT262197:CTZ262197 DDP262197:DDV262197 DNL262197:DNR262197 DXH262197:DXN262197 EHD262197:EHJ262197 EQZ262197:ERF262197 FAV262197:FBB262197 FKR262197:FKX262197 FUN262197:FUT262197 GEJ262197:GEP262197 GOF262197:GOL262197 GYB262197:GYH262197 HHX262197:HID262197 HRT262197:HRZ262197 IBP262197:IBV262197 ILL262197:ILR262197 IVH262197:IVN262197 JFD262197:JFJ262197 JOZ262197:JPF262197 JYV262197:JZB262197 KIR262197:KIX262197 KSN262197:KST262197 LCJ262197:LCP262197 LMF262197:LML262197 LWB262197:LWH262197 MFX262197:MGD262197 MPT262197:MPZ262197 MZP262197:MZV262197 NJL262197:NJR262197 NTH262197:NTN262197 ODD262197:ODJ262197 OMZ262197:ONF262197 OWV262197:OXB262197 PGR262197:PGX262197 PQN262197:PQT262197 QAJ262197:QAP262197 QKF262197:QKL262197 QUB262197:QUH262197 RDX262197:RED262197 RNT262197:RNZ262197 RXP262197:RXV262197 SHL262197:SHR262197 SRH262197:SRN262197 TBD262197:TBJ262197 TKZ262197:TLF262197 TUV262197:TVB262197 UER262197:UEX262197 UON262197:UOT262197 UYJ262197:UYP262197 VIF262197:VIL262197 VSB262197:VSH262197 WBX262197:WCD262197 WLT262197:WLZ262197 WVP262197:WVV262197 F327733:N327733 JD327733:JJ327733 SZ327733:TF327733 ACV327733:ADB327733 AMR327733:AMX327733 AWN327733:AWT327733 BGJ327733:BGP327733 BQF327733:BQL327733 CAB327733:CAH327733 CJX327733:CKD327733 CTT327733:CTZ327733 DDP327733:DDV327733 DNL327733:DNR327733 DXH327733:DXN327733 EHD327733:EHJ327733 EQZ327733:ERF327733 FAV327733:FBB327733 FKR327733:FKX327733 FUN327733:FUT327733 GEJ327733:GEP327733 GOF327733:GOL327733 GYB327733:GYH327733 HHX327733:HID327733 HRT327733:HRZ327733 IBP327733:IBV327733 ILL327733:ILR327733 IVH327733:IVN327733 JFD327733:JFJ327733 JOZ327733:JPF327733 JYV327733:JZB327733 KIR327733:KIX327733 KSN327733:KST327733 LCJ327733:LCP327733 LMF327733:LML327733 LWB327733:LWH327733 MFX327733:MGD327733 MPT327733:MPZ327733 MZP327733:MZV327733 NJL327733:NJR327733 NTH327733:NTN327733 ODD327733:ODJ327733 OMZ327733:ONF327733 OWV327733:OXB327733 PGR327733:PGX327733 PQN327733:PQT327733 QAJ327733:QAP327733 QKF327733:QKL327733 QUB327733:QUH327733 RDX327733:RED327733 RNT327733:RNZ327733 RXP327733:RXV327733 SHL327733:SHR327733 SRH327733:SRN327733 TBD327733:TBJ327733 TKZ327733:TLF327733 TUV327733:TVB327733 UER327733:UEX327733 UON327733:UOT327733 UYJ327733:UYP327733 VIF327733:VIL327733 VSB327733:VSH327733 WBX327733:WCD327733 WLT327733:WLZ327733 WVP327733:WVV327733 F393269:N393269 JD393269:JJ393269 SZ393269:TF393269 ACV393269:ADB393269 AMR393269:AMX393269 AWN393269:AWT393269 BGJ393269:BGP393269 BQF393269:BQL393269 CAB393269:CAH393269 CJX393269:CKD393269 CTT393269:CTZ393269 DDP393269:DDV393269 DNL393269:DNR393269 DXH393269:DXN393269 EHD393269:EHJ393269 EQZ393269:ERF393269 FAV393269:FBB393269 FKR393269:FKX393269 FUN393269:FUT393269 GEJ393269:GEP393269 GOF393269:GOL393269 GYB393269:GYH393269 HHX393269:HID393269 HRT393269:HRZ393269 IBP393269:IBV393269 ILL393269:ILR393269 IVH393269:IVN393269 JFD393269:JFJ393269 JOZ393269:JPF393269 JYV393269:JZB393269 KIR393269:KIX393269 KSN393269:KST393269 LCJ393269:LCP393269 LMF393269:LML393269 LWB393269:LWH393269 MFX393269:MGD393269 MPT393269:MPZ393269 MZP393269:MZV393269 NJL393269:NJR393269 NTH393269:NTN393269 ODD393269:ODJ393269 OMZ393269:ONF393269 OWV393269:OXB393269 PGR393269:PGX393269 PQN393269:PQT393269 QAJ393269:QAP393269 QKF393269:QKL393269 QUB393269:QUH393269 RDX393269:RED393269 RNT393269:RNZ393269 RXP393269:RXV393269 SHL393269:SHR393269 SRH393269:SRN393269 TBD393269:TBJ393269 TKZ393269:TLF393269 TUV393269:TVB393269 UER393269:UEX393269 UON393269:UOT393269 UYJ393269:UYP393269 VIF393269:VIL393269 VSB393269:VSH393269 WBX393269:WCD393269 WLT393269:WLZ393269 WVP393269:WVV393269 F458805:N458805 JD458805:JJ458805 SZ458805:TF458805 ACV458805:ADB458805 AMR458805:AMX458805 AWN458805:AWT458805 BGJ458805:BGP458805 BQF458805:BQL458805 CAB458805:CAH458805 CJX458805:CKD458805 CTT458805:CTZ458805 DDP458805:DDV458805 DNL458805:DNR458805 DXH458805:DXN458805 EHD458805:EHJ458805 EQZ458805:ERF458805 FAV458805:FBB458805 FKR458805:FKX458805 FUN458805:FUT458805 GEJ458805:GEP458805 GOF458805:GOL458805 GYB458805:GYH458805 HHX458805:HID458805 HRT458805:HRZ458805 IBP458805:IBV458805 ILL458805:ILR458805 IVH458805:IVN458805 JFD458805:JFJ458805 JOZ458805:JPF458805 JYV458805:JZB458805 KIR458805:KIX458805 KSN458805:KST458805 LCJ458805:LCP458805 LMF458805:LML458805 LWB458805:LWH458805 MFX458805:MGD458805 MPT458805:MPZ458805 MZP458805:MZV458805 NJL458805:NJR458805 NTH458805:NTN458805 ODD458805:ODJ458805 OMZ458805:ONF458805 OWV458805:OXB458805 PGR458805:PGX458805 PQN458805:PQT458805 QAJ458805:QAP458805 QKF458805:QKL458805 QUB458805:QUH458805 RDX458805:RED458805 RNT458805:RNZ458805 RXP458805:RXV458805 SHL458805:SHR458805 SRH458805:SRN458805 TBD458805:TBJ458805 TKZ458805:TLF458805 TUV458805:TVB458805 UER458805:UEX458805 UON458805:UOT458805 UYJ458805:UYP458805 VIF458805:VIL458805 VSB458805:VSH458805 WBX458805:WCD458805 WLT458805:WLZ458805 WVP458805:WVV458805 F524341:N524341 JD524341:JJ524341 SZ524341:TF524341 ACV524341:ADB524341 AMR524341:AMX524341 AWN524341:AWT524341 BGJ524341:BGP524341 BQF524341:BQL524341 CAB524341:CAH524341 CJX524341:CKD524341 CTT524341:CTZ524341 DDP524341:DDV524341 DNL524341:DNR524341 DXH524341:DXN524341 EHD524341:EHJ524341 EQZ524341:ERF524341 FAV524341:FBB524341 FKR524341:FKX524341 FUN524341:FUT524341 GEJ524341:GEP524341 GOF524341:GOL524341 GYB524341:GYH524341 HHX524341:HID524341 HRT524341:HRZ524341 IBP524341:IBV524341 ILL524341:ILR524341 IVH524341:IVN524341 JFD524341:JFJ524341 JOZ524341:JPF524341 JYV524341:JZB524341 KIR524341:KIX524341 KSN524341:KST524341 LCJ524341:LCP524341 LMF524341:LML524341 LWB524341:LWH524341 MFX524341:MGD524341 MPT524341:MPZ524341 MZP524341:MZV524341 NJL524341:NJR524341 NTH524341:NTN524341 ODD524341:ODJ524341 OMZ524341:ONF524341 OWV524341:OXB524341 PGR524341:PGX524341 PQN524341:PQT524341 QAJ524341:QAP524341 QKF524341:QKL524341 QUB524341:QUH524341 RDX524341:RED524341 RNT524341:RNZ524341 RXP524341:RXV524341 SHL524341:SHR524341 SRH524341:SRN524341 TBD524341:TBJ524341 TKZ524341:TLF524341 TUV524341:TVB524341 UER524341:UEX524341 UON524341:UOT524341 UYJ524341:UYP524341 VIF524341:VIL524341 VSB524341:VSH524341 WBX524341:WCD524341 WLT524341:WLZ524341 WVP524341:WVV524341 F589877:N589877 JD589877:JJ589877 SZ589877:TF589877 ACV589877:ADB589877 AMR589877:AMX589877 AWN589877:AWT589877 BGJ589877:BGP589877 BQF589877:BQL589877 CAB589877:CAH589877 CJX589877:CKD589877 CTT589877:CTZ589877 DDP589877:DDV589877 DNL589877:DNR589877 DXH589877:DXN589877 EHD589877:EHJ589877 EQZ589877:ERF589877 FAV589877:FBB589877 FKR589877:FKX589877 FUN589877:FUT589877 GEJ589877:GEP589877 GOF589877:GOL589877 GYB589877:GYH589877 HHX589877:HID589877 HRT589877:HRZ589877 IBP589877:IBV589877 ILL589877:ILR589877 IVH589877:IVN589877 JFD589877:JFJ589877 JOZ589877:JPF589877 JYV589877:JZB589877 KIR589877:KIX589877 KSN589877:KST589877 LCJ589877:LCP589877 LMF589877:LML589877 LWB589877:LWH589877 MFX589877:MGD589877 MPT589877:MPZ589877 MZP589877:MZV589877 NJL589877:NJR589877 NTH589877:NTN589877 ODD589877:ODJ589877 OMZ589877:ONF589877 OWV589877:OXB589877 PGR589877:PGX589877 PQN589877:PQT589877 QAJ589877:QAP589877 QKF589877:QKL589877 QUB589877:QUH589877 RDX589877:RED589877 RNT589877:RNZ589877 RXP589877:RXV589877 SHL589877:SHR589877 SRH589877:SRN589877 TBD589877:TBJ589877 TKZ589877:TLF589877 TUV589877:TVB589877 UER589877:UEX589877 UON589877:UOT589877 UYJ589877:UYP589877 VIF589877:VIL589877 VSB589877:VSH589877 WBX589877:WCD589877 WLT589877:WLZ589877 WVP589877:WVV589877 F655413:N655413 JD655413:JJ655413 SZ655413:TF655413 ACV655413:ADB655413 AMR655413:AMX655413 AWN655413:AWT655413 BGJ655413:BGP655413 BQF655413:BQL655413 CAB655413:CAH655413 CJX655413:CKD655413 CTT655413:CTZ655413 DDP655413:DDV655413 DNL655413:DNR655413 DXH655413:DXN655413 EHD655413:EHJ655413 EQZ655413:ERF655413 FAV655413:FBB655413 FKR655413:FKX655413 FUN655413:FUT655413 GEJ655413:GEP655413 GOF655413:GOL655413 GYB655413:GYH655413 HHX655413:HID655413 HRT655413:HRZ655413 IBP655413:IBV655413 ILL655413:ILR655413 IVH655413:IVN655413 JFD655413:JFJ655413 JOZ655413:JPF655413 JYV655413:JZB655413 KIR655413:KIX655413 KSN655413:KST655413 LCJ655413:LCP655413 LMF655413:LML655413 LWB655413:LWH655413 MFX655413:MGD655413 MPT655413:MPZ655413 MZP655413:MZV655413 NJL655413:NJR655413 NTH655413:NTN655413 ODD655413:ODJ655413 OMZ655413:ONF655413 OWV655413:OXB655413 PGR655413:PGX655413 PQN655413:PQT655413 QAJ655413:QAP655413 QKF655413:QKL655413 QUB655413:QUH655413 RDX655413:RED655413 RNT655413:RNZ655413 RXP655413:RXV655413 SHL655413:SHR655413 SRH655413:SRN655413 TBD655413:TBJ655413 TKZ655413:TLF655413 TUV655413:TVB655413 UER655413:UEX655413 UON655413:UOT655413 UYJ655413:UYP655413 VIF655413:VIL655413 VSB655413:VSH655413 WBX655413:WCD655413 WLT655413:WLZ655413 WVP655413:WVV655413 F720949:N720949 JD720949:JJ720949 SZ720949:TF720949 ACV720949:ADB720949 AMR720949:AMX720949 AWN720949:AWT720949 BGJ720949:BGP720949 BQF720949:BQL720949 CAB720949:CAH720949 CJX720949:CKD720949 CTT720949:CTZ720949 DDP720949:DDV720949 DNL720949:DNR720949 DXH720949:DXN720949 EHD720949:EHJ720949 EQZ720949:ERF720949 FAV720949:FBB720949 FKR720949:FKX720949 FUN720949:FUT720949 GEJ720949:GEP720949 GOF720949:GOL720949 GYB720949:GYH720949 HHX720949:HID720949 HRT720949:HRZ720949 IBP720949:IBV720949 ILL720949:ILR720949 IVH720949:IVN720949 JFD720949:JFJ720949 JOZ720949:JPF720949 JYV720949:JZB720949 KIR720949:KIX720949 KSN720949:KST720949 LCJ720949:LCP720949 LMF720949:LML720949 LWB720949:LWH720949 MFX720949:MGD720949 MPT720949:MPZ720949 MZP720949:MZV720949 NJL720949:NJR720949 NTH720949:NTN720949 ODD720949:ODJ720949 OMZ720949:ONF720949 OWV720949:OXB720949 PGR720949:PGX720949 PQN720949:PQT720949 QAJ720949:QAP720949 QKF720949:QKL720949 QUB720949:QUH720949 RDX720949:RED720949 RNT720949:RNZ720949 RXP720949:RXV720949 SHL720949:SHR720949 SRH720949:SRN720949 TBD720949:TBJ720949 TKZ720949:TLF720949 TUV720949:TVB720949 UER720949:UEX720949 UON720949:UOT720949 UYJ720949:UYP720949 VIF720949:VIL720949 VSB720949:VSH720949 WBX720949:WCD720949 WLT720949:WLZ720949 WVP720949:WVV720949 F786485:N786485 JD786485:JJ786485 SZ786485:TF786485 ACV786485:ADB786485 AMR786485:AMX786485 AWN786485:AWT786485 BGJ786485:BGP786485 BQF786485:BQL786485 CAB786485:CAH786485 CJX786485:CKD786485 CTT786485:CTZ786485 DDP786485:DDV786485 DNL786485:DNR786485 DXH786485:DXN786485 EHD786485:EHJ786485 EQZ786485:ERF786485 FAV786485:FBB786485 FKR786485:FKX786485 FUN786485:FUT786485 GEJ786485:GEP786485 GOF786485:GOL786485 GYB786485:GYH786485 HHX786485:HID786485 HRT786485:HRZ786485 IBP786485:IBV786485 ILL786485:ILR786485 IVH786485:IVN786485 JFD786485:JFJ786485 JOZ786485:JPF786485 JYV786485:JZB786485 KIR786485:KIX786485 KSN786485:KST786485 LCJ786485:LCP786485 LMF786485:LML786485 LWB786485:LWH786485 MFX786485:MGD786485 MPT786485:MPZ786485 MZP786485:MZV786485 NJL786485:NJR786485 NTH786485:NTN786485 ODD786485:ODJ786485 OMZ786485:ONF786485 OWV786485:OXB786485 PGR786485:PGX786485 PQN786485:PQT786485 QAJ786485:QAP786485 QKF786485:QKL786485 QUB786485:QUH786485 RDX786485:RED786485 RNT786485:RNZ786485 RXP786485:RXV786485 SHL786485:SHR786485 SRH786485:SRN786485 TBD786485:TBJ786485 TKZ786485:TLF786485 TUV786485:TVB786485 UER786485:UEX786485 UON786485:UOT786485 UYJ786485:UYP786485 VIF786485:VIL786485 VSB786485:VSH786485 WBX786485:WCD786485 WLT786485:WLZ786485 WVP786485:WVV786485 F852021:N852021 JD852021:JJ852021 SZ852021:TF852021 ACV852021:ADB852021 AMR852021:AMX852021 AWN852021:AWT852021 BGJ852021:BGP852021 BQF852021:BQL852021 CAB852021:CAH852021 CJX852021:CKD852021 CTT852021:CTZ852021 DDP852021:DDV852021 DNL852021:DNR852021 DXH852021:DXN852021 EHD852021:EHJ852021 EQZ852021:ERF852021 FAV852021:FBB852021 FKR852021:FKX852021 FUN852021:FUT852021 GEJ852021:GEP852021 GOF852021:GOL852021 GYB852021:GYH852021 HHX852021:HID852021 HRT852021:HRZ852021 IBP852021:IBV852021 ILL852021:ILR852021 IVH852021:IVN852021 JFD852021:JFJ852021 JOZ852021:JPF852021 JYV852021:JZB852021 KIR852021:KIX852021 KSN852021:KST852021 LCJ852021:LCP852021 LMF852021:LML852021 LWB852021:LWH852021 MFX852021:MGD852021 MPT852021:MPZ852021 MZP852021:MZV852021 NJL852021:NJR852021 NTH852021:NTN852021 ODD852021:ODJ852021 OMZ852021:ONF852021 OWV852021:OXB852021 PGR852021:PGX852021 PQN852021:PQT852021 QAJ852021:QAP852021 QKF852021:QKL852021 QUB852021:QUH852021 RDX852021:RED852021 RNT852021:RNZ852021 RXP852021:RXV852021 SHL852021:SHR852021 SRH852021:SRN852021 TBD852021:TBJ852021 TKZ852021:TLF852021 TUV852021:TVB852021 UER852021:UEX852021 UON852021:UOT852021 UYJ852021:UYP852021 VIF852021:VIL852021 VSB852021:VSH852021 WBX852021:WCD852021 WLT852021:WLZ852021 WVP852021:WVV852021 F917557:N917557 JD917557:JJ917557 SZ917557:TF917557 ACV917557:ADB917557 AMR917557:AMX917557 AWN917557:AWT917557 BGJ917557:BGP917557 BQF917557:BQL917557 CAB917557:CAH917557 CJX917557:CKD917557 CTT917557:CTZ917557 DDP917557:DDV917557 DNL917557:DNR917557 DXH917557:DXN917557 EHD917557:EHJ917557 EQZ917557:ERF917557 FAV917557:FBB917557 FKR917557:FKX917557 FUN917557:FUT917557 GEJ917557:GEP917557 GOF917557:GOL917557 GYB917557:GYH917557 HHX917557:HID917557 HRT917557:HRZ917557 IBP917557:IBV917557 ILL917557:ILR917557 IVH917557:IVN917557 JFD917557:JFJ917557 JOZ917557:JPF917557 JYV917557:JZB917557 KIR917557:KIX917557 KSN917557:KST917557 LCJ917557:LCP917557 LMF917557:LML917557 LWB917557:LWH917557 MFX917557:MGD917557 MPT917557:MPZ917557 MZP917557:MZV917557 NJL917557:NJR917557 NTH917557:NTN917557 ODD917557:ODJ917557 OMZ917557:ONF917557 OWV917557:OXB917557 PGR917557:PGX917557 PQN917557:PQT917557 QAJ917557:QAP917557 QKF917557:QKL917557 QUB917557:QUH917557 RDX917557:RED917557 RNT917557:RNZ917557 RXP917557:RXV917557 SHL917557:SHR917557 SRH917557:SRN917557 TBD917557:TBJ917557 TKZ917557:TLF917557 TUV917557:TVB917557 UER917557:UEX917557 UON917557:UOT917557 UYJ917557:UYP917557 VIF917557:VIL917557 VSB917557:VSH917557 WBX917557:WCD917557 WLT917557:WLZ917557 WVP917557:WVV917557 F983093:N983093 JD983093:JJ983093 SZ983093:TF983093 ACV983093:ADB983093 AMR983093:AMX983093 AWN983093:AWT983093 BGJ983093:BGP983093 BQF983093:BQL983093 CAB983093:CAH983093 CJX983093:CKD983093 CTT983093:CTZ983093 DDP983093:DDV983093 DNL983093:DNR983093 DXH983093:DXN983093 EHD983093:EHJ983093 EQZ983093:ERF983093 FAV983093:FBB983093 FKR983093:FKX983093 FUN983093:FUT983093 GEJ983093:GEP983093 GOF983093:GOL983093 GYB983093:GYH983093 HHX983093:HID983093 HRT983093:HRZ983093 IBP983093:IBV983093 ILL983093:ILR983093 IVH983093:IVN983093 JFD983093:JFJ983093 JOZ983093:JPF983093 JYV983093:JZB983093 KIR983093:KIX983093 KSN983093:KST983093 LCJ983093:LCP983093 LMF983093:LML983093 LWB983093:LWH983093 MFX983093:MGD983093 MPT983093:MPZ983093 MZP983093:MZV983093 NJL983093:NJR983093 NTH983093:NTN983093 ODD983093:ODJ983093 OMZ983093:ONF983093 OWV983093:OXB983093 PGR983093:PGX983093 PQN983093:PQT983093 QAJ983093:QAP983093 QKF983093:QKL983093 QUB983093:QUH983093 RDX983093:RED983093 RNT983093:RNZ983093 RXP983093:RXV983093 SHL983093:SHR983093 SRH983093:SRN983093 TBD983093:TBJ983093 TKZ983093:TLF983093 TUV983093:TVB983093 UER983093:UEX983093 UON983093:UOT983093 UYJ983093:UYP983093 VIF983093:VIL983093 VSB983093:VSH983093 WBX983093:WCD983093 WLT983093:WLZ983093 WVP983093:WVV983093 WVM983119 L65599:M65599 JH65599:JI65599 TD65599:TE65599 ACZ65599:ADA65599 AMV65599:AMW65599 AWR65599:AWS65599 BGN65599:BGO65599 BQJ65599:BQK65599 CAF65599:CAG65599 CKB65599:CKC65599 CTX65599:CTY65599 DDT65599:DDU65599 DNP65599:DNQ65599 DXL65599:DXM65599 EHH65599:EHI65599 ERD65599:ERE65599 FAZ65599:FBA65599 FKV65599:FKW65599 FUR65599:FUS65599 GEN65599:GEO65599 GOJ65599:GOK65599 GYF65599:GYG65599 HIB65599:HIC65599 HRX65599:HRY65599 IBT65599:IBU65599 ILP65599:ILQ65599 IVL65599:IVM65599 JFH65599:JFI65599 JPD65599:JPE65599 JYZ65599:JZA65599 KIV65599:KIW65599 KSR65599:KSS65599 LCN65599:LCO65599 LMJ65599:LMK65599 LWF65599:LWG65599 MGB65599:MGC65599 MPX65599:MPY65599 MZT65599:MZU65599 NJP65599:NJQ65599 NTL65599:NTM65599 ODH65599:ODI65599 OND65599:ONE65599 OWZ65599:OXA65599 PGV65599:PGW65599 PQR65599:PQS65599 QAN65599:QAO65599 QKJ65599:QKK65599 QUF65599:QUG65599 REB65599:REC65599 RNX65599:RNY65599 RXT65599:RXU65599 SHP65599:SHQ65599 SRL65599:SRM65599 TBH65599:TBI65599 TLD65599:TLE65599 TUZ65599:TVA65599 UEV65599:UEW65599 UOR65599:UOS65599 UYN65599:UYO65599 VIJ65599:VIK65599 VSF65599:VSG65599 WCB65599:WCC65599 WLX65599:WLY65599 WVT65599:WVU65599 L131135:M131135 JH131135:JI131135 TD131135:TE131135 ACZ131135:ADA131135 AMV131135:AMW131135 AWR131135:AWS131135 BGN131135:BGO131135 BQJ131135:BQK131135 CAF131135:CAG131135 CKB131135:CKC131135 CTX131135:CTY131135 DDT131135:DDU131135 DNP131135:DNQ131135 DXL131135:DXM131135 EHH131135:EHI131135 ERD131135:ERE131135 FAZ131135:FBA131135 FKV131135:FKW131135 FUR131135:FUS131135 GEN131135:GEO131135 GOJ131135:GOK131135 GYF131135:GYG131135 HIB131135:HIC131135 HRX131135:HRY131135 IBT131135:IBU131135 ILP131135:ILQ131135 IVL131135:IVM131135 JFH131135:JFI131135 JPD131135:JPE131135 JYZ131135:JZA131135 KIV131135:KIW131135 KSR131135:KSS131135 LCN131135:LCO131135 LMJ131135:LMK131135 LWF131135:LWG131135 MGB131135:MGC131135 MPX131135:MPY131135 MZT131135:MZU131135 NJP131135:NJQ131135 NTL131135:NTM131135 ODH131135:ODI131135 OND131135:ONE131135 OWZ131135:OXA131135 PGV131135:PGW131135 PQR131135:PQS131135 QAN131135:QAO131135 QKJ131135:QKK131135 QUF131135:QUG131135 REB131135:REC131135 RNX131135:RNY131135 RXT131135:RXU131135 SHP131135:SHQ131135 SRL131135:SRM131135 TBH131135:TBI131135 TLD131135:TLE131135 TUZ131135:TVA131135 UEV131135:UEW131135 UOR131135:UOS131135 UYN131135:UYO131135 VIJ131135:VIK131135 VSF131135:VSG131135 WCB131135:WCC131135 WLX131135:WLY131135 WVT131135:WVU131135 L196671:M196671 JH196671:JI196671 TD196671:TE196671 ACZ196671:ADA196671 AMV196671:AMW196671 AWR196671:AWS196671 BGN196671:BGO196671 BQJ196671:BQK196671 CAF196671:CAG196671 CKB196671:CKC196671 CTX196671:CTY196671 DDT196671:DDU196671 DNP196671:DNQ196671 DXL196671:DXM196671 EHH196671:EHI196671 ERD196671:ERE196671 FAZ196671:FBA196671 FKV196671:FKW196671 FUR196671:FUS196671 GEN196671:GEO196671 GOJ196671:GOK196671 GYF196671:GYG196671 HIB196671:HIC196671 HRX196671:HRY196671 IBT196671:IBU196671 ILP196671:ILQ196671 IVL196671:IVM196671 JFH196671:JFI196671 JPD196671:JPE196671 JYZ196671:JZA196671 KIV196671:KIW196671 KSR196671:KSS196671 LCN196671:LCO196671 LMJ196671:LMK196671 LWF196671:LWG196671 MGB196671:MGC196671 MPX196671:MPY196671 MZT196671:MZU196671 NJP196671:NJQ196671 NTL196671:NTM196671 ODH196671:ODI196671 OND196671:ONE196671 OWZ196671:OXA196671 PGV196671:PGW196671 PQR196671:PQS196671 QAN196671:QAO196671 QKJ196671:QKK196671 QUF196671:QUG196671 REB196671:REC196671 RNX196671:RNY196671 RXT196671:RXU196671 SHP196671:SHQ196671 SRL196671:SRM196671 TBH196671:TBI196671 TLD196671:TLE196671 TUZ196671:TVA196671 UEV196671:UEW196671 UOR196671:UOS196671 UYN196671:UYO196671 VIJ196671:VIK196671 VSF196671:VSG196671 WCB196671:WCC196671 WLX196671:WLY196671 WVT196671:WVU196671 L262207:M262207 JH262207:JI262207 TD262207:TE262207 ACZ262207:ADA262207 AMV262207:AMW262207 AWR262207:AWS262207 BGN262207:BGO262207 BQJ262207:BQK262207 CAF262207:CAG262207 CKB262207:CKC262207 CTX262207:CTY262207 DDT262207:DDU262207 DNP262207:DNQ262207 DXL262207:DXM262207 EHH262207:EHI262207 ERD262207:ERE262207 FAZ262207:FBA262207 FKV262207:FKW262207 FUR262207:FUS262207 GEN262207:GEO262207 GOJ262207:GOK262207 GYF262207:GYG262207 HIB262207:HIC262207 HRX262207:HRY262207 IBT262207:IBU262207 ILP262207:ILQ262207 IVL262207:IVM262207 JFH262207:JFI262207 JPD262207:JPE262207 JYZ262207:JZA262207 KIV262207:KIW262207 KSR262207:KSS262207 LCN262207:LCO262207 LMJ262207:LMK262207 LWF262207:LWG262207 MGB262207:MGC262207 MPX262207:MPY262207 MZT262207:MZU262207 NJP262207:NJQ262207 NTL262207:NTM262207 ODH262207:ODI262207 OND262207:ONE262207 OWZ262207:OXA262207 PGV262207:PGW262207 PQR262207:PQS262207 QAN262207:QAO262207 QKJ262207:QKK262207 QUF262207:QUG262207 REB262207:REC262207 RNX262207:RNY262207 RXT262207:RXU262207 SHP262207:SHQ262207 SRL262207:SRM262207 TBH262207:TBI262207 TLD262207:TLE262207 TUZ262207:TVA262207 UEV262207:UEW262207 UOR262207:UOS262207 UYN262207:UYO262207 VIJ262207:VIK262207 VSF262207:VSG262207 WCB262207:WCC262207 WLX262207:WLY262207 WVT262207:WVU262207 L327743:M327743 JH327743:JI327743 TD327743:TE327743 ACZ327743:ADA327743 AMV327743:AMW327743 AWR327743:AWS327743 BGN327743:BGO327743 BQJ327743:BQK327743 CAF327743:CAG327743 CKB327743:CKC327743 CTX327743:CTY327743 DDT327743:DDU327743 DNP327743:DNQ327743 DXL327743:DXM327743 EHH327743:EHI327743 ERD327743:ERE327743 FAZ327743:FBA327743 FKV327743:FKW327743 FUR327743:FUS327743 GEN327743:GEO327743 GOJ327743:GOK327743 GYF327743:GYG327743 HIB327743:HIC327743 HRX327743:HRY327743 IBT327743:IBU327743 ILP327743:ILQ327743 IVL327743:IVM327743 JFH327743:JFI327743 JPD327743:JPE327743 JYZ327743:JZA327743 KIV327743:KIW327743 KSR327743:KSS327743 LCN327743:LCO327743 LMJ327743:LMK327743 LWF327743:LWG327743 MGB327743:MGC327743 MPX327743:MPY327743 MZT327743:MZU327743 NJP327743:NJQ327743 NTL327743:NTM327743 ODH327743:ODI327743 OND327743:ONE327743 OWZ327743:OXA327743 PGV327743:PGW327743 PQR327743:PQS327743 QAN327743:QAO327743 QKJ327743:QKK327743 QUF327743:QUG327743 REB327743:REC327743 RNX327743:RNY327743 RXT327743:RXU327743 SHP327743:SHQ327743 SRL327743:SRM327743 TBH327743:TBI327743 TLD327743:TLE327743 TUZ327743:TVA327743 UEV327743:UEW327743 UOR327743:UOS327743 UYN327743:UYO327743 VIJ327743:VIK327743 VSF327743:VSG327743 WCB327743:WCC327743 WLX327743:WLY327743 WVT327743:WVU327743 L393279:M393279 JH393279:JI393279 TD393279:TE393279 ACZ393279:ADA393279 AMV393279:AMW393279 AWR393279:AWS393279 BGN393279:BGO393279 BQJ393279:BQK393279 CAF393279:CAG393279 CKB393279:CKC393279 CTX393279:CTY393279 DDT393279:DDU393279 DNP393279:DNQ393279 DXL393279:DXM393279 EHH393279:EHI393279 ERD393279:ERE393279 FAZ393279:FBA393279 FKV393279:FKW393279 FUR393279:FUS393279 GEN393279:GEO393279 GOJ393279:GOK393279 GYF393279:GYG393279 HIB393279:HIC393279 HRX393279:HRY393279 IBT393279:IBU393279 ILP393279:ILQ393279 IVL393279:IVM393279 JFH393279:JFI393279 JPD393279:JPE393279 JYZ393279:JZA393279 KIV393279:KIW393279 KSR393279:KSS393279 LCN393279:LCO393279 LMJ393279:LMK393279 LWF393279:LWG393279 MGB393279:MGC393279 MPX393279:MPY393279 MZT393279:MZU393279 NJP393279:NJQ393279 NTL393279:NTM393279 ODH393279:ODI393279 OND393279:ONE393279 OWZ393279:OXA393279 PGV393279:PGW393279 PQR393279:PQS393279 QAN393279:QAO393279 QKJ393279:QKK393279 QUF393279:QUG393279 REB393279:REC393279 RNX393279:RNY393279 RXT393279:RXU393279 SHP393279:SHQ393279 SRL393279:SRM393279 TBH393279:TBI393279 TLD393279:TLE393279 TUZ393279:TVA393279 UEV393279:UEW393279 UOR393279:UOS393279 UYN393279:UYO393279 VIJ393279:VIK393279 VSF393279:VSG393279 WCB393279:WCC393279 WLX393279:WLY393279 WVT393279:WVU393279 L458815:M458815 JH458815:JI458815 TD458815:TE458815 ACZ458815:ADA458815 AMV458815:AMW458815 AWR458815:AWS458815 BGN458815:BGO458815 BQJ458815:BQK458815 CAF458815:CAG458815 CKB458815:CKC458815 CTX458815:CTY458815 DDT458815:DDU458815 DNP458815:DNQ458815 DXL458815:DXM458815 EHH458815:EHI458815 ERD458815:ERE458815 FAZ458815:FBA458815 FKV458815:FKW458815 FUR458815:FUS458815 GEN458815:GEO458815 GOJ458815:GOK458815 GYF458815:GYG458815 HIB458815:HIC458815 HRX458815:HRY458815 IBT458815:IBU458815 ILP458815:ILQ458815 IVL458815:IVM458815 JFH458815:JFI458815 JPD458815:JPE458815 JYZ458815:JZA458815 KIV458815:KIW458815 KSR458815:KSS458815 LCN458815:LCO458815 LMJ458815:LMK458815 LWF458815:LWG458815 MGB458815:MGC458815 MPX458815:MPY458815 MZT458815:MZU458815 NJP458815:NJQ458815 NTL458815:NTM458815 ODH458815:ODI458815 OND458815:ONE458815 OWZ458815:OXA458815 PGV458815:PGW458815 PQR458815:PQS458815 QAN458815:QAO458815 QKJ458815:QKK458815 QUF458815:QUG458815 REB458815:REC458815 RNX458815:RNY458815 RXT458815:RXU458815 SHP458815:SHQ458815 SRL458815:SRM458815 TBH458815:TBI458815 TLD458815:TLE458815 TUZ458815:TVA458815 UEV458815:UEW458815 UOR458815:UOS458815 UYN458815:UYO458815 VIJ458815:VIK458815 VSF458815:VSG458815 WCB458815:WCC458815 WLX458815:WLY458815 WVT458815:WVU458815 L524351:M524351 JH524351:JI524351 TD524351:TE524351 ACZ524351:ADA524351 AMV524351:AMW524351 AWR524351:AWS524351 BGN524351:BGO524351 BQJ524351:BQK524351 CAF524351:CAG524351 CKB524351:CKC524351 CTX524351:CTY524351 DDT524351:DDU524351 DNP524351:DNQ524351 DXL524351:DXM524351 EHH524351:EHI524351 ERD524351:ERE524351 FAZ524351:FBA524351 FKV524351:FKW524351 FUR524351:FUS524351 GEN524351:GEO524351 GOJ524351:GOK524351 GYF524351:GYG524351 HIB524351:HIC524351 HRX524351:HRY524351 IBT524351:IBU524351 ILP524351:ILQ524351 IVL524351:IVM524351 JFH524351:JFI524351 JPD524351:JPE524351 JYZ524351:JZA524351 KIV524351:KIW524351 KSR524351:KSS524351 LCN524351:LCO524351 LMJ524351:LMK524351 LWF524351:LWG524351 MGB524351:MGC524351 MPX524351:MPY524351 MZT524351:MZU524351 NJP524351:NJQ524351 NTL524351:NTM524351 ODH524351:ODI524351 OND524351:ONE524351 OWZ524351:OXA524351 PGV524351:PGW524351 PQR524351:PQS524351 QAN524351:QAO524351 QKJ524351:QKK524351 QUF524351:QUG524351 REB524351:REC524351 RNX524351:RNY524351 RXT524351:RXU524351 SHP524351:SHQ524351 SRL524351:SRM524351 TBH524351:TBI524351 TLD524351:TLE524351 TUZ524351:TVA524351 UEV524351:UEW524351 UOR524351:UOS524351 UYN524351:UYO524351 VIJ524351:VIK524351 VSF524351:VSG524351 WCB524351:WCC524351 WLX524351:WLY524351 WVT524351:WVU524351 L589887:M589887 JH589887:JI589887 TD589887:TE589887 ACZ589887:ADA589887 AMV589887:AMW589887 AWR589887:AWS589887 BGN589887:BGO589887 BQJ589887:BQK589887 CAF589887:CAG589887 CKB589887:CKC589887 CTX589887:CTY589887 DDT589887:DDU589887 DNP589887:DNQ589887 DXL589887:DXM589887 EHH589887:EHI589887 ERD589887:ERE589887 FAZ589887:FBA589887 FKV589887:FKW589887 FUR589887:FUS589887 GEN589887:GEO589887 GOJ589887:GOK589887 GYF589887:GYG589887 HIB589887:HIC589887 HRX589887:HRY589887 IBT589887:IBU589887 ILP589887:ILQ589887 IVL589887:IVM589887 JFH589887:JFI589887 JPD589887:JPE589887 JYZ589887:JZA589887 KIV589887:KIW589887 KSR589887:KSS589887 LCN589887:LCO589887 LMJ589887:LMK589887 LWF589887:LWG589887 MGB589887:MGC589887 MPX589887:MPY589887 MZT589887:MZU589887 NJP589887:NJQ589887 NTL589887:NTM589887 ODH589887:ODI589887 OND589887:ONE589887 OWZ589887:OXA589887 PGV589887:PGW589887 PQR589887:PQS589887 QAN589887:QAO589887 QKJ589887:QKK589887 QUF589887:QUG589887 REB589887:REC589887 RNX589887:RNY589887 RXT589887:RXU589887 SHP589887:SHQ589887 SRL589887:SRM589887 TBH589887:TBI589887 TLD589887:TLE589887 TUZ589887:TVA589887 UEV589887:UEW589887 UOR589887:UOS589887 UYN589887:UYO589887 VIJ589887:VIK589887 VSF589887:VSG589887 WCB589887:WCC589887 WLX589887:WLY589887 WVT589887:WVU589887 L655423:M655423 JH655423:JI655423 TD655423:TE655423 ACZ655423:ADA655423 AMV655423:AMW655423 AWR655423:AWS655423 BGN655423:BGO655423 BQJ655423:BQK655423 CAF655423:CAG655423 CKB655423:CKC655423 CTX655423:CTY655423 DDT655423:DDU655423 DNP655423:DNQ655423 DXL655423:DXM655423 EHH655423:EHI655423 ERD655423:ERE655423 FAZ655423:FBA655423 FKV655423:FKW655423 FUR655423:FUS655423 GEN655423:GEO655423 GOJ655423:GOK655423 GYF655423:GYG655423 HIB655423:HIC655423 HRX655423:HRY655423 IBT655423:IBU655423 ILP655423:ILQ655423 IVL655423:IVM655423 JFH655423:JFI655423 JPD655423:JPE655423 JYZ655423:JZA655423 KIV655423:KIW655423 KSR655423:KSS655423 LCN655423:LCO655423 LMJ655423:LMK655423 LWF655423:LWG655423 MGB655423:MGC655423 MPX655423:MPY655423 MZT655423:MZU655423 NJP655423:NJQ655423 NTL655423:NTM655423 ODH655423:ODI655423 OND655423:ONE655423 OWZ655423:OXA655423 PGV655423:PGW655423 PQR655423:PQS655423 QAN655423:QAO655423 QKJ655423:QKK655423 QUF655423:QUG655423 REB655423:REC655423 RNX655423:RNY655423 RXT655423:RXU655423 SHP655423:SHQ655423 SRL655423:SRM655423 TBH655423:TBI655423 TLD655423:TLE655423 TUZ655423:TVA655423 UEV655423:UEW655423 UOR655423:UOS655423 UYN655423:UYO655423 VIJ655423:VIK655423 VSF655423:VSG655423 WCB655423:WCC655423 WLX655423:WLY655423 WVT655423:WVU655423 L720959:M720959 JH720959:JI720959 TD720959:TE720959 ACZ720959:ADA720959 AMV720959:AMW720959 AWR720959:AWS720959 BGN720959:BGO720959 BQJ720959:BQK720959 CAF720959:CAG720959 CKB720959:CKC720959 CTX720959:CTY720959 DDT720959:DDU720959 DNP720959:DNQ720959 DXL720959:DXM720959 EHH720959:EHI720959 ERD720959:ERE720959 FAZ720959:FBA720959 FKV720959:FKW720959 FUR720959:FUS720959 GEN720959:GEO720959 GOJ720959:GOK720959 GYF720959:GYG720959 HIB720959:HIC720959 HRX720959:HRY720959 IBT720959:IBU720959 ILP720959:ILQ720959 IVL720959:IVM720959 JFH720959:JFI720959 JPD720959:JPE720959 JYZ720959:JZA720959 KIV720959:KIW720959 KSR720959:KSS720959 LCN720959:LCO720959 LMJ720959:LMK720959 LWF720959:LWG720959 MGB720959:MGC720959 MPX720959:MPY720959 MZT720959:MZU720959 NJP720959:NJQ720959 NTL720959:NTM720959 ODH720959:ODI720959 OND720959:ONE720959 OWZ720959:OXA720959 PGV720959:PGW720959 PQR720959:PQS720959 QAN720959:QAO720959 QKJ720959:QKK720959 QUF720959:QUG720959 REB720959:REC720959 RNX720959:RNY720959 RXT720959:RXU720959 SHP720959:SHQ720959 SRL720959:SRM720959 TBH720959:TBI720959 TLD720959:TLE720959 TUZ720959:TVA720959 UEV720959:UEW720959 UOR720959:UOS720959 UYN720959:UYO720959 VIJ720959:VIK720959 VSF720959:VSG720959 WCB720959:WCC720959 WLX720959:WLY720959 WVT720959:WVU720959 L786495:M786495 JH786495:JI786495 TD786495:TE786495 ACZ786495:ADA786495 AMV786495:AMW786495 AWR786495:AWS786495 BGN786495:BGO786495 BQJ786495:BQK786495 CAF786495:CAG786495 CKB786495:CKC786495 CTX786495:CTY786495 DDT786495:DDU786495 DNP786495:DNQ786495 DXL786495:DXM786495 EHH786495:EHI786495 ERD786495:ERE786495 FAZ786495:FBA786495 FKV786495:FKW786495 FUR786495:FUS786495 GEN786495:GEO786495 GOJ786495:GOK786495 GYF786495:GYG786495 HIB786495:HIC786495 HRX786495:HRY786495 IBT786495:IBU786495 ILP786495:ILQ786495 IVL786495:IVM786495 JFH786495:JFI786495 JPD786495:JPE786495 JYZ786495:JZA786495 KIV786495:KIW786495 KSR786495:KSS786495 LCN786495:LCO786495 LMJ786495:LMK786495 LWF786495:LWG786495 MGB786495:MGC786495 MPX786495:MPY786495 MZT786495:MZU786495 NJP786495:NJQ786495 NTL786495:NTM786495 ODH786495:ODI786495 OND786495:ONE786495 OWZ786495:OXA786495 PGV786495:PGW786495 PQR786495:PQS786495 QAN786495:QAO786495 QKJ786495:QKK786495 QUF786495:QUG786495 REB786495:REC786495 RNX786495:RNY786495 RXT786495:RXU786495 SHP786495:SHQ786495 SRL786495:SRM786495 TBH786495:TBI786495 TLD786495:TLE786495 TUZ786495:TVA786495 UEV786495:UEW786495 UOR786495:UOS786495 UYN786495:UYO786495 VIJ786495:VIK786495 VSF786495:VSG786495 WCB786495:WCC786495 WLX786495:WLY786495 WVT786495:WVU786495 L852031:M852031 JH852031:JI852031 TD852031:TE852031 ACZ852031:ADA852031 AMV852031:AMW852031 AWR852031:AWS852031 BGN852031:BGO852031 BQJ852031:BQK852031 CAF852031:CAG852031 CKB852031:CKC852031 CTX852031:CTY852031 DDT852031:DDU852031 DNP852031:DNQ852031 DXL852031:DXM852031 EHH852031:EHI852031 ERD852031:ERE852031 FAZ852031:FBA852031 FKV852031:FKW852031 FUR852031:FUS852031 GEN852031:GEO852031 GOJ852031:GOK852031 GYF852031:GYG852031 HIB852031:HIC852031 HRX852031:HRY852031 IBT852031:IBU852031 ILP852031:ILQ852031 IVL852031:IVM852031 JFH852031:JFI852031 JPD852031:JPE852031 JYZ852031:JZA852031 KIV852031:KIW852031 KSR852031:KSS852031 LCN852031:LCO852031 LMJ852031:LMK852031 LWF852031:LWG852031 MGB852031:MGC852031 MPX852031:MPY852031 MZT852031:MZU852031 NJP852031:NJQ852031 NTL852031:NTM852031 ODH852031:ODI852031 OND852031:ONE852031 OWZ852031:OXA852031 PGV852031:PGW852031 PQR852031:PQS852031 QAN852031:QAO852031 QKJ852031:QKK852031 QUF852031:QUG852031 REB852031:REC852031 RNX852031:RNY852031 RXT852031:RXU852031 SHP852031:SHQ852031 SRL852031:SRM852031 TBH852031:TBI852031 TLD852031:TLE852031 TUZ852031:TVA852031 UEV852031:UEW852031 UOR852031:UOS852031 UYN852031:UYO852031 VIJ852031:VIK852031 VSF852031:VSG852031 WCB852031:WCC852031 WLX852031:WLY852031 WVT852031:WVU852031 L917567:M917567 JH917567:JI917567 TD917567:TE917567 ACZ917567:ADA917567 AMV917567:AMW917567 AWR917567:AWS917567 BGN917567:BGO917567 BQJ917567:BQK917567 CAF917567:CAG917567 CKB917567:CKC917567 CTX917567:CTY917567 DDT917567:DDU917567 DNP917567:DNQ917567 DXL917567:DXM917567 EHH917567:EHI917567 ERD917567:ERE917567 FAZ917567:FBA917567 FKV917567:FKW917567 FUR917567:FUS917567 GEN917567:GEO917567 GOJ917567:GOK917567 GYF917567:GYG917567 HIB917567:HIC917567 HRX917567:HRY917567 IBT917567:IBU917567 ILP917567:ILQ917567 IVL917567:IVM917567 JFH917567:JFI917567 JPD917567:JPE917567 JYZ917567:JZA917567 KIV917567:KIW917567 KSR917567:KSS917567 LCN917567:LCO917567 LMJ917567:LMK917567 LWF917567:LWG917567 MGB917567:MGC917567 MPX917567:MPY917567 MZT917567:MZU917567 NJP917567:NJQ917567 NTL917567:NTM917567 ODH917567:ODI917567 OND917567:ONE917567 OWZ917567:OXA917567 PGV917567:PGW917567 PQR917567:PQS917567 QAN917567:QAO917567 QKJ917567:QKK917567 QUF917567:QUG917567 REB917567:REC917567 RNX917567:RNY917567 RXT917567:RXU917567 SHP917567:SHQ917567 SRL917567:SRM917567 TBH917567:TBI917567 TLD917567:TLE917567 TUZ917567:TVA917567 UEV917567:UEW917567 UOR917567:UOS917567 UYN917567:UYO917567 VIJ917567:VIK917567 VSF917567:VSG917567 WCB917567:WCC917567 WLX917567:WLY917567 WVT917567:WVU917567 L983103:M983103 JH983103:JI983103 TD983103:TE983103 ACZ983103:ADA983103 AMV983103:AMW983103 AWR983103:AWS983103 BGN983103:BGO983103 BQJ983103:BQK983103 CAF983103:CAG983103 CKB983103:CKC983103 CTX983103:CTY983103 DDT983103:DDU983103 DNP983103:DNQ983103 DXL983103:DXM983103 EHH983103:EHI983103 ERD983103:ERE983103 FAZ983103:FBA983103 FKV983103:FKW983103 FUR983103:FUS983103 GEN983103:GEO983103 GOJ983103:GOK983103 GYF983103:GYG983103 HIB983103:HIC983103 HRX983103:HRY983103 IBT983103:IBU983103 ILP983103:ILQ983103 IVL983103:IVM983103 JFH983103:JFI983103 JPD983103:JPE983103 JYZ983103:JZA983103 KIV983103:KIW983103 KSR983103:KSS983103 LCN983103:LCO983103 LMJ983103:LMK983103 LWF983103:LWG983103 MGB983103:MGC983103 MPX983103:MPY983103 MZT983103:MZU983103 NJP983103:NJQ983103 NTL983103:NTM983103 ODH983103:ODI983103 OND983103:ONE983103 OWZ983103:OXA983103 PGV983103:PGW983103 PQR983103:PQS983103 QAN983103:QAO983103 QKJ983103:QKK983103 QUF983103:QUG983103 REB983103:REC983103 RNX983103:RNY983103 RXT983103:RXU983103 SHP983103:SHQ983103 SRL983103:SRM983103 TBH983103:TBI983103 TLD983103:TLE983103 TUZ983103:TVA983103 UEV983103:UEW983103 UOR983103:UOS983103 UYN983103:UYO983103 VIJ983103:VIK983103 VSF983103:VSG983103 WCB983103:WCC983103 WLX983103:WLY983103 WVT983103:WVU983103 WBU983119 JD69:JE69 SZ69:TA69 ACV69:ACW69 AMR69:AMS69 AWN69:AWO69 BGJ69:BGK69 BQF69:BQG69 CAB69:CAC69 CJX69:CJY69 CTT69:CTU69 DDP69:DDQ69 DNL69:DNM69 DXH69:DXI69 EHD69:EHE69 EQZ69:ERA69 FAV69:FAW69 FKR69:FKS69 FUN69:FUO69 GEJ69:GEK69 GOF69:GOG69 GYB69:GYC69 HHX69:HHY69 HRT69:HRU69 IBP69:IBQ69 ILL69:ILM69 IVH69:IVI69 JFD69:JFE69 JOZ69:JPA69 JYV69:JYW69 KIR69:KIS69 KSN69:KSO69 LCJ69:LCK69 LMF69:LMG69 LWB69:LWC69 MFX69:MFY69 MPT69:MPU69 MZP69:MZQ69 NJL69:NJM69 NTH69:NTI69 ODD69:ODE69 OMZ69:ONA69 OWV69:OWW69 PGR69:PGS69 PQN69:PQO69 QAJ69:QAK69 QKF69:QKG69 QUB69:QUC69 RDX69:RDY69 RNT69:RNU69 RXP69:RXQ69 SHL69:SHM69 SRH69:SRI69 TBD69:TBE69 TKZ69:TLA69 TUV69:TUW69 UER69:UES69 UON69:UOO69 UYJ69:UYK69 VIF69:VIG69 VSB69:VSC69 WBX69:WBY69 WLT69:WLU69 WVP69:WVQ69 F65601:G65601 JD65601:JE65601 SZ65601:TA65601 ACV65601:ACW65601 AMR65601:AMS65601 AWN65601:AWO65601 BGJ65601:BGK65601 BQF65601:BQG65601 CAB65601:CAC65601 CJX65601:CJY65601 CTT65601:CTU65601 DDP65601:DDQ65601 DNL65601:DNM65601 DXH65601:DXI65601 EHD65601:EHE65601 EQZ65601:ERA65601 FAV65601:FAW65601 FKR65601:FKS65601 FUN65601:FUO65601 GEJ65601:GEK65601 GOF65601:GOG65601 GYB65601:GYC65601 HHX65601:HHY65601 HRT65601:HRU65601 IBP65601:IBQ65601 ILL65601:ILM65601 IVH65601:IVI65601 JFD65601:JFE65601 JOZ65601:JPA65601 JYV65601:JYW65601 KIR65601:KIS65601 KSN65601:KSO65601 LCJ65601:LCK65601 LMF65601:LMG65601 LWB65601:LWC65601 MFX65601:MFY65601 MPT65601:MPU65601 MZP65601:MZQ65601 NJL65601:NJM65601 NTH65601:NTI65601 ODD65601:ODE65601 OMZ65601:ONA65601 OWV65601:OWW65601 PGR65601:PGS65601 PQN65601:PQO65601 QAJ65601:QAK65601 QKF65601:QKG65601 QUB65601:QUC65601 RDX65601:RDY65601 RNT65601:RNU65601 RXP65601:RXQ65601 SHL65601:SHM65601 SRH65601:SRI65601 TBD65601:TBE65601 TKZ65601:TLA65601 TUV65601:TUW65601 UER65601:UES65601 UON65601:UOO65601 UYJ65601:UYK65601 VIF65601:VIG65601 VSB65601:VSC65601 WBX65601:WBY65601 WLT65601:WLU65601 WVP65601:WVQ65601 F131137:G131137 JD131137:JE131137 SZ131137:TA131137 ACV131137:ACW131137 AMR131137:AMS131137 AWN131137:AWO131137 BGJ131137:BGK131137 BQF131137:BQG131137 CAB131137:CAC131137 CJX131137:CJY131137 CTT131137:CTU131137 DDP131137:DDQ131137 DNL131137:DNM131137 DXH131137:DXI131137 EHD131137:EHE131137 EQZ131137:ERA131137 FAV131137:FAW131137 FKR131137:FKS131137 FUN131137:FUO131137 GEJ131137:GEK131137 GOF131137:GOG131137 GYB131137:GYC131137 HHX131137:HHY131137 HRT131137:HRU131137 IBP131137:IBQ131137 ILL131137:ILM131137 IVH131137:IVI131137 JFD131137:JFE131137 JOZ131137:JPA131137 JYV131137:JYW131137 KIR131137:KIS131137 KSN131137:KSO131137 LCJ131137:LCK131137 LMF131137:LMG131137 LWB131137:LWC131137 MFX131137:MFY131137 MPT131137:MPU131137 MZP131137:MZQ131137 NJL131137:NJM131137 NTH131137:NTI131137 ODD131137:ODE131137 OMZ131137:ONA131137 OWV131137:OWW131137 PGR131137:PGS131137 PQN131137:PQO131137 QAJ131137:QAK131137 QKF131137:QKG131137 QUB131137:QUC131137 RDX131137:RDY131137 RNT131137:RNU131137 RXP131137:RXQ131137 SHL131137:SHM131137 SRH131137:SRI131137 TBD131137:TBE131137 TKZ131137:TLA131137 TUV131137:TUW131137 UER131137:UES131137 UON131137:UOO131137 UYJ131137:UYK131137 VIF131137:VIG131137 VSB131137:VSC131137 WBX131137:WBY131137 WLT131137:WLU131137 WVP131137:WVQ131137 F196673:G196673 JD196673:JE196673 SZ196673:TA196673 ACV196673:ACW196673 AMR196673:AMS196673 AWN196673:AWO196673 BGJ196673:BGK196673 BQF196673:BQG196673 CAB196673:CAC196673 CJX196673:CJY196673 CTT196673:CTU196673 DDP196673:DDQ196673 DNL196673:DNM196673 DXH196673:DXI196673 EHD196673:EHE196673 EQZ196673:ERA196673 FAV196673:FAW196673 FKR196673:FKS196673 FUN196673:FUO196673 GEJ196673:GEK196673 GOF196673:GOG196673 GYB196673:GYC196673 HHX196673:HHY196673 HRT196673:HRU196673 IBP196673:IBQ196673 ILL196673:ILM196673 IVH196673:IVI196673 JFD196673:JFE196673 JOZ196673:JPA196673 JYV196673:JYW196673 KIR196673:KIS196673 KSN196673:KSO196673 LCJ196673:LCK196673 LMF196673:LMG196673 LWB196673:LWC196673 MFX196673:MFY196673 MPT196673:MPU196673 MZP196673:MZQ196673 NJL196673:NJM196673 NTH196673:NTI196673 ODD196673:ODE196673 OMZ196673:ONA196673 OWV196673:OWW196673 PGR196673:PGS196673 PQN196673:PQO196673 QAJ196673:QAK196673 QKF196673:QKG196673 QUB196673:QUC196673 RDX196673:RDY196673 RNT196673:RNU196673 RXP196673:RXQ196673 SHL196673:SHM196673 SRH196673:SRI196673 TBD196673:TBE196673 TKZ196673:TLA196673 TUV196673:TUW196673 UER196673:UES196673 UON196673:UOO196673 UYJ196673:UYK196673 VIF196673:VIG196673 VSB196673:VSC196673 WBX196673:WBY196673 WLT196673:WLU196673 WVP196673:WVQ196673 F262209:G262209 JD262209:JE262209 SZ262209:TA262209 ACV262209:ACW262209 AMR262209:AMS262209 AWN262209:AWO262209 BGJ262209:BGK262209 BQF262209:BQG262209 CAB262209:CAC262209 CJX262209:CJY262209 CTT262209:CTU262209 DDP262209:DDQ262209 DNL262209:DNM262209 DXH262209:DXI262209 EHD262209:EHE262209 EQZ262209:ERA262209 FAV262209:FAW262209 FKR262209:FKS262209 FUN262209:FUO262209 GEJ262209:GEK262209 GOF262209:GOG262209 GYB262209:GYC262209 HHX262209:HHY262209 HRT262209:HRU262209 IBP262209:IBQ262209 ILL262209:ILM262209 IVH262209:IVI262209 JFD262209:JFE262209 JOZ262209:JPA262209 JYV262209:JYW262209 KIR262209:KIS262209 KSN262209:KSO262209 LCJ262209:LCK262209 LMF262209:LMG262209 LWB262209:LWC262209 MFX262209:MFY262209 MPT262209:MPU262209 MZP262209:MZQ262209 NJL262209:NJM262209 NTH262209:NTI262209 ODD262209:ODE262209 OMZ262209:ONA262209 OWV262209:OWW262209 PGR262209:PGS262209 PQN262209:PQO262209 QAJ262209:QAK262209 QKF262209:QKG262209 QUB262209:QUC262209 RDX262209:RDY262209 RNT262209:RNU262209 RXP262209:RXQ262209 SHL262209:SHM262209 SRH262209:SRI262209 TBD262209:TBE262209 TKZ262209:TLA262209 TUV262209:TUW262209 UER262209:UES262209 UON262209:UOO262209 UYJ262209:UYK262209 VIF262209:VIG262209 VSB262209:VSC262209 WBX262209:WBY262209 WLT262209:WLU262209 WVP262209:WVQ262209 F327745:G327745 JD327745:JE327745 SZ327745:TA327745 ACV327745:ACW327745 AMR327745:AMS327745 AWN327745:AWO327745 BGJ327745:BGK327745 BQF327745:BQG327745 CAB327745:CAC327745 CJX327745:CJY327745 CTT327745:CTU327745 DDP327745:DDQ327745 DNL327745:DNM327745 DXH327745:DXI327745 EHD327745:EHE327745 EQZ327745:ERA327745 FAV327745:FAW327745 FKR327745:FKS327745 FUN327745:FUO327745 GEJ327745:GEK327745 GOF327745:GOG327745 GYB327745:GYC327745 HHX327745:HHY327745 HRT327745:HRU327745 IBP327745:IBQ327745 ILL327745:ILM327745 IVH327745:IVI327745 JFD327745:JFE327745 JOZ327745:JPA327745 JYV327745:JYW327745 KIR327745:KIS327745 KSN327745:KSO327745 LCJ327745:LCK327745 LMF327745:LMG327745 LWB327745:LWC327745 MFX327745:MFY327745 MPT327745:MPU327745 MZP327745:MZQ327745 NJL327745:NJM327745 NTH327745:NTI327745 ODD327745:ODE327745 OMZ327745:ONA327745 OWV327745:OWW327745 PGR327745:PGS327745 PQN327745:PQO327745 QAJ327745:QAK327745 QKF327745:QKG327745 QUB327745:QUC327745 RDX327745:RDY327745 RNT327745:RNU327745 RXP327745:RXQ327745 SHL327745:SHM327745 SRH327745:SRI327745 TBD327745:TBE327745 TKZ327745:TLA327745 TUV327745:TUW327745 UER327745:UES327745 UON327745:UOO327745 UYJ327745:UYK327745 VIF327745:VIG327745 VSB327745:VSC327745 WBX327745:WBY327745 WLT327745:WLU327745 WVP327745:WVQ327745 F393281:G393281 JD393281:JE393281 SZ393281:TA393281 ACV393281:ACW393281 AMR393281:AMS393281 AWN393281:AWO393281 BGJ393281:BGK393281 BQF393281:BQG393281 CAB393281:CAC393281 CJX393281:CJY393281 CTT393281:CTU393281 DDP393281:DDQ393281 DNL393281:DNM393281 DXH393281:DXI393281 EHD393281:EHE393281 EQZ393281:ERA393281 FAV393281:FAW393281 FKR393281:FKS393281 FUN393281:FUO393281 GEJ393281:GEK393281 GOF393281:GOG393281 GYB393281:GYC393281 HHX393281:HHY393281 HRT393281:HRU393281 IBP393281:IBQ393281 ILL393281:ILM393281 IVH393281:IVI393281 JFD393281:JFE393281 JOZ393281:JPA393281 JYV393281:JYW393281 KIR393281:KIS393281 KSN393281:KSO393281 LCJ393281:LCK393281 LMF393281:LMG393281 LWB393281:LWC393281 MFX393281:MFY393281 MPT393281:MPU393281 MZP393281:MZQ393281 NJL393281:NJM393281 NTH393281:NTI393281 ODD393281:ODE393281 OMZ393281:ONA393281 OWV393281:OWW393281 PGR393281:PGS393281 PQN393281:PQO393281 QAJ393281:QAK393281 QKF393281:QKG393281 QUB393281:QUC393281 RDX393281:RDY393281 RNT393281:RNU393281 RXP393281:RXQ393281 SHL393281:SHM393281 SRH393281:SRI393281 TBD393281:TBE393281 TKZ393281:TLA393281 TUV393281:TUW393281 UER393281:UES393281 UON393281:UOO393281 UYJ393281:UYK393281 VIF393281:VIG393281 VSB393281:VSC393281 WBX393281:WBY393281 WLT393281:WLU393281 WVP393281:WVQ393281 F458817:G458817 JD458817:JE458817 SZ458817:TA458817 ACV458817:ACW458817 AMR458817:AMS458817 AWN458817:AWO458817 BGJ458817:BGK458817 BQF458817:BQG458817 CAB458817:CAC458817 CJX458817:CJY458817 CTT458817:CTU458817 DDP458817:DDQ458817 DNL458817:DNM458817 DXH458817:DXI458817 EHD458817:EHE458817 EQZ458817:ERA458817 FAV458817:FAW458817 FKR458817:FKS458817 FUN458817:FUO458817 GEJ458817:GEK458817 GOF458817:GOG458817 GYB458817:GYC458817 HHX458817:HHY458817 HRT458817:HRU458817 IBP458817:IBQ458817 ILL458817:ILM458817 IVH458817:IVI458817 JFD458817:JFE458817 JOZ458817:JPA458817 JYV458817:JYW458817 KIR458817:KIS458817 KSN458817:KSO458817 LCJ458817:LCK458817 LMF458817:LMG458817 LWB458817:LWC458817 MFX458817:MFY458817 MPT458817:MPU458817 MZP458817:MZQ458817 NJL458817:NJM458817 NTH458817:NTI458817 ODD458817:ODE458817 OMZ458817:ONA458817 OWV458817:OWW458817 PGR458817:PGS458817 PQN458817:PQO458817 QAJ458817:QAK458817 QKF458817:QKG458817 QUB458817:QUC458817 RDX458817:RDY458817 RNT458817:RNU458817 RXP458817:RXQ458817 SHL458817:SHM458817 SRH458817:SRI458817 TBD458817:TBE458817 TKZ458817:TLA458817 TUV458817:TUW458817 UER458817:UES458817 UON458817:UOO458817 UYJ458817:UYK458817 VIF458817:VIG458817 VSB458817:VSC458817 WBX458817:WBY458817 WLT458817:WLU458817 WVP458817:WVQ458817 F524353:G524353 JD524353:JE524353 SZ524353:TA524353 ACV524353:ACW524353 AMR524353:AMS524353 AWN524353:AWO524353 BGJ524353:BGK524353 BQF524353:BQG524353 CAB524353:CAC524353 CJX524353:CJY524353 CTT524353:CTU524353 DDP524353:DDQ524353 DNL524353:DNM524353 DXH524353:DXI524353 EHD524353:EHE524353 EQZ524353:ERA524353 FAV524353:FAW524353 FKR524353:FKS524353 FUN524353:FUO524353 GEJ524353:GEK524353 GOF524353:GOG524353 GYB524353:GYC524353 HHX524353:HHY524353 HRT524353:HRU524353 IBP524353:IBQ524353 ILL524353:ILM524353 IVH524353:IVI524353 JFD524353:JFE524353 JOZ524353:JPA524353 JYV524353:JYW524353 KIR524353:KIS524353 KSN524353:KSO524353 LCJ524353:LCK524353 LMF524353:LMG524353 LWB524353:LWC524353 MFX524353:MFY524353 MPT524353:MPU524353 MZP524353:MZQ524353 NJL524353:NJM524353 NTH524353:NTI524353 ODD524353:ODE524353 OMZ524353:ONA524353 OWV524353:OWW524353 PGR524353:PGS524353 PQN524353:PQO524353 QAJ524353:QAK524353 QKF524353:QKG524353 QUB524353:QUC524353 RDX524353:RDY524353 RNT524353:RNU524353 RXP524353:RXQ524353 SHL524353:SHM524353 SRH524353:SRI524353 TBD524353:TBE524353 TKZ524353:TLA524353 TUV524353:TUW524353 UER524353:UES524353 UON524353:UOO524353 UYJ524353:UYK524353 VIF524353:VIG524353 VSB524353:VSC524353 WBX524353:WBY524353 WLT524353:WLU524353 WVP524353:WVQ524353 F589889:G589889 JD589889:JE589889 SZ589889:TA589889 ACV589889:ACW589889 AMR589889:AMS589889 AWN589889:AWO589889 BGJ589889:BGK589889 BQF589889:BQG589889 CAB589889:CAC589889 CJX589889:CJY589889 CTT589889:CTU589889 DDP589889:DDQ589889 DNL589889:DNM589889 DXH589889:DXI589889 EHD589889:EHE589889 EQZ589889:ERA589889 FAV589889:FAW589889 FKR589889:FKS589889 FUN589889:FUO589889 GEJ589889:GEK589889 GOF589889:GOG589889 GYB589889:GYC589889 HHX589889:HHY589889 HRT589889:HRU589889 IBP589889:IBQ589889 ILL589889:ILM589889 IVH589889:IVI589889 JFD589889:JFE589889 JOZ589889:JPA589889 JYV589889:JYW589889 KIR589889:KIS589889 KSN589889:KSO589889 LCJ589889:LCK589889 LMF589889:LMG589889 LWB589889:LWC589889 MFX589889:MFY589889 MPT589889:MPU589889 MZP589889:MZQ589889 NJL589889:NJM589889 NTH589889:NTI589889 ODD589889:ODE589889 OMZ589889:ONA589889 OWV589889:OWW589889 PGR589889:PGS589889 PQN589889:PQO589889 QAJ589889:QAK589889 QKF589889:QKG589889 QUB589889:QUC589889 RDX589889:RDY589889 RNT589889:RNU589889 RXP589889:RXQ589889 SHL589889:SHM589889 SRH589889:SRI589889 TBD589889:TBE589889 TKZ589889:TLA589889 TUV589889:TUW589889 UER589889:UES589889 UON589889:UOO589889 UYJ589889:UYK589889 VIF589889:VIG589889 VSB589889:VSC589889 WBX589889:WBY589889 WLT589889:WLU589889 WVP589889:WVQ589889 F655425:G655425 JD655425:JE655425 SZ655425:TA655425 ACV655425:ACW655425 AMR655425:AMS655425 AWN655425:AWO655425 BGJ655425:BGK655425 BQF655425:BQG655425 CAB655425:CAC655425 CJX655425:CJY655425 CTT655425:CTU655425 DDP655425:DDQ655425 DNL655425:DNM655425 DXH655425:DXI655425 EHD655425:EHE655425 EQZ655425:ERA655425 FAV655425:FAW655425 FKR655425:FKS655425 FUN655425:FUO655425 GEJ655425:GEK655425 GOF655425:GOG655425 GYB655425:GYC655425 HHX655425:HHY655425 HRT655425:HRU655425 IBP655425:IBQ655425 ILL655425:ILM655425 IVH655425:IVI655425 JFD655425:JFE655425 JOZ655425:JPA655425 JYV655425:JYW655425 KIR655425:KIS655425 KSN655425:KSO655425 LCJ655425:LCK655425 LMF655425:LMG655425 LWB655425:LWC655425 MFX655425:MFY655425 MPT655425:MPU655425 MZP655425:MZQ655425 NJL655425:NJM655425 NTH655425:NTI655425 ODD655425:ODE655425 OMZ655425:ONA655425 OWV655425:OWW655425 PGR655425:PGS655425 PQN655425:PQO655425 QAJ655425:QAK655425 QKF655425:QKG655425 QUB655425:QUC655425 RDX655425:RDY655425 RNT655425:RNU655425 RXP655425:RXQ655425 SHL655425:SHM655425 SRH655425:SRI655425 TBD655425:TBE655425 TKZ655425:TLA655425 TUV655425:TUW655425 UER655425:UES655425 UON655425:UOO655425 UYJ655425:UYK655425 VIF655425:VIG655425 VSB655425:VSC655425 WBX655425:WBY655425 WLT655425:WLU655425 WVP655425:WVQ655425 F720961:G720961 JD720961:JE720961 SZ720961:TA720961 ACV720961:ACW720961 AMR720961:AMS720961 AWN720961:AWO720961 BGJ720961:BGK720961 BQF720961:BQG720961 CAB720961:CAC720961 CJX720961:CJY720961 CTT720961:CTU720961 DDP720961:DDQ720961 DNL720961:DNM720961 DXH720961:DXI720961 EHD720961:EHE720961 EQZ720961:ERA720961 FAV720961:FAW720961 FKR720961:FKS720961 FUN720961:FUO720961 GEJ720961:GEK720961 GOF720961:GOG720961 GYB720961:GYC720961 HHX720961:HHY720961 HRT720961:HRU720961 IBP720961:IBQ720961 ILL720961:ILM720961 IVH720961:IVI720961 JFD720961:JFE720961 JOZ720961:JPA720961 JYV720961:JYW720961 KIR720961:KIS720961 KSN720961:KSO720961 LCJ720961:LCK720961 LMF720961:LMG720961 LWB720961:LWC720961 MFX720961:MFY720961 MPT720961:MPU720961 MZP720961:MZQ720961 NJL720961:NJM720961 NTH720961:NTI720961 ODD720961:ODE720961 OMZ720961:ONA720961 OWV720961:OWW720961 PGR720961:PGS720961 PQN720961:PQO720961 QAJ720961:QAK720961 QKF720961:QKG720961 QUB720961:QUC720961 RDX720961:RDY720961 RNT720961:RNU720961 RXP720961:RXQ720961 SHL720961:SHM720961 SRH720961:SRI720961 TBD720961:TBE720961 TKZ720961:TLA720961 TUV720961:TUW720961 UER720961:UES720961 UON720961:UOO720961 UYJ720961:UYK720961 VIF720961:VIG720961 VSB720961:VSC720961 WBX720961:WBY720961 WLT720961:WLU720961 WVP720961:WVQ720961 F786497:G786497 JD786497:JE786497 SZ786497:TA786497 ACV786497:ACW786497 AMR786497:AMS786497 AWN786497:AWO786497 BGJ786497:BGK786497 BQF786497:BQG786497 CAB786497:CAC786497 CJX786497:CJY786497 CTT786497:CTU786497 DDP786497:DDQ786497 DNL786497:DNM786497 DXH786497:DXI786497 EHD786497:EHE786497 EQZ786497:ERA786497 FAV786497:FAW786497 FKR786497:FKS786497 FUN786497:FUO786497 GEJ786497:GEK786497 GOF786497:GOG786497 GYB786497:GYC786497 HHX786497:HHY786497 HRT786497:HRU786497 IBP786497:IBQ786497 ILL786497:ILM786497 IVH786497:IVI786497 JFD786497:JFE786497 JOZ786497:JPA786497 JYV786497:JYW786497 KIR786497:KIS786497 KSN786497:KSO786497 LCJ786497:LCK786497 LMF786497:LMG786497 LWB786497:LWC786497 MFX786497:MFY786497 MPT786497:MPU786497 MZP786497:MZQ786497 NJL786497:NJM786497 NTH786497:NTI786497 ODD786497:ODE786497 OMZ786497:ONA786497 OWV786497:OWW786497 PGR786497:PGS786497 PQN786497:PQO786497 QAJ786497:QAK786497 QKF786497:QKG786497 QUB786497:QUC786497 RDX786497:RDY786497 RNT786497:RNU786497 RXP786497:RXQ786497 SHL786497:SHM786497 SRH786497:SRI786497 TBD786497:TBE786497 TKZ786497:TLA786497 TUV786497:TUW786497 UER786497:UES786497 UON786497:UOO786497 UYJ786497:UYK786497 VIF786497:VIG786497 VSB786497:VSC786497 WBX786497:WBY786497 WLT786497:WLU786497 WVP786497:WVQ786497 F852033:G852033 JD852033:JE852033 SZ852033:TA852033 ACV852033:ACW852033 AMR852033:AMS852033 AWN852033:AWO852033 BGJ852033:BGK852033 BQF852033:BQG852033 CAB852033:CAC852033 CJX852033:CJY852033 CTT852033:CTU852033 DDP852033:DDQ852033 DNL852033:DNM852033 DXH852033:DXI852033 EHD852033:EHE852033 EQZ852033:ERA852033 FAV852033:FAW852033 FKR852033:FKS852033 FUN852033:FUO852033 GEJ852033:GEK852033 GOF852033:GOG852033 GYB852033:GYC852033 HHX852033:HHY852033 HRT852033:HRU852033 IBP852033:IBQ852033 ILL852033:ILM852033 IVH852033:IVI852033 JFD852033:JFE852033 JOZ852033:JPA852033 JYV852033:JYW852033 KIR852033:KIS852033 KSN852033:KSO852033 LCJ852033:LCK852033 LMF852033:LMG852033 LWB852033:LWC852033 MFX852033:MFY852033 MPT852033:MPU852033 MZP852033:MZQ852033 NJL852033:NJM852033 NTH852033:NTI852033 ODD852033:ODE852033 OMZ852033:ONA852033 OWV852033:OWW852033 PGR852033:PGS852033 PQN852033:PQO852033 QAJ852033:QAK852033 QKF852033:QKG852033 QUB852033:QUC852033 RDX852033:RDY852033 RNT852033:RNU852033 RXP852033:RXQ852033 SHL852033:SHM852033 SRH852033:SRI852033 TBD852033:TBE852033 TKZ852033:TLA852033 TUV852033:TUW852033 UER852033:UES852033 UON852033:UOO852033 UYJ852033:UYK852033 VIF852033:VIG852033 VSB852033:VSC852033 WBX852033:WBY852033 WLT852033:WLU852033 WVP852033:WVQ852033 F917569:G917569 JD917569:JE917569 SZ917569:TA917569 ACV917569:ACW917569 AMR917569:AMS917569 AWN917569:AWO917569 BGJ917569:BGK917569 BQF917569:BQG917569 CAB917569:CAC917569 CJX917569:CJY917569 CTT917569:CTU917569 DDP917569:DDQ917569 DNL917569:DNM917569 DXH917569:DXI917569 EHD917569:EHE917569 EQZ917569:ERA917569 FAV917569:FAW917569 FKR917569:FKS917569 FUN917569:FUO917569 GEJ917569:GEK917569 GOF917569:GOG917569 GYB917569:GYC917569 HHX917569:HHY917569 HRT917569:HRU917569 IBP917569:IBQ917569 ILL917569:ILM917569 IVH917569:IVI917569 JFD917569:JFE917569 JOZ917569:JPA917569 JYV917569:JYW917569 KIR917569:KIS917569 KSN917569:KSO917569 LCJ917569:LCK917569 LMF917569:LMG917569 LWB917569:LWC917569 MFX917569:MFY917569 MPT917569:MPU917569 MZP917569:MZQ917569 NJL917569:NJM917569 NTH917569:NTI917569 ODD917569:ODE917569 OMZ917569:ONA917569 OWV917569:OWW917569 PGR917569:PGS917569 PQN917569:PQO917569 QAJ917569:QAK917569 QKF917569:QKG917569 QUB917569:QUC917569 RDX917569:RDY917569 RNT917569:RNU917569 RXP917569:RXQ917569 SHL917569:SHM917569 SRH917569:SRI917569 TBD917569:TBE917569 TKZ917569:TLA917569 TUV917569:TUW917569 UER917569:UES917569 UON917569:UOO917569 UYJ917569:UYK917569 VIF917569:VIG917569 VSB917569:VSC917569 WBX917569:WBY917569 WLT917569:WLU917569 WVP917569:WVQ917569 F983105:G983105 JD983105:JE983105 SZ983105:TA983105 ACV983105:ACW983105 AMR983105:AMS983105 AWN983105:AWO983105 BGJ983105:BGK983105 BQF983105:BQG983105 CAB983105:CAC983105 CJX983105:CJY983105 CTT983105:CTU983105 DDP983105:DDQ983105 DNL983105:DNM983105 DXH983105:DXI983105 EHD983105:EHE983105 EQZ983105:ERA983105 FAV983105:FAW983105 FKR983105:FKS983105 FUN983105:FUO983105 GEJ983105:GEK983105 GOF983105:GOG983105 GYB983105:GYC983105 HHX983105:HHY983105 HRT983105:HRU983105 IBP983105:IBQ983105 ILL983105:ILM983105 IVH983105:IVI983105 JFD983105:JFE983105 JOZ983105:JPA983105 JYV983105:JYW983105 KIR983105:KIS983105 KSN983105:KSO983105 LCJ983105:LCK983105 LMF983105:LMG983105 LWB983105:LWC983105 MFX983105:MFY983105 MPT983105:MPU983105 MZP983105:MZQ983105 NJL983105:NJM983105 NTH983105:NTI983105 ODD983105:ODE983105 OMZ983105:ONA983105 OWV983105:OWW983105 PGR983105:PGS983105 PQN983105:PQO983105 QAJ983105:QAK983105 QKF983105:QKG983105 QUB983105:QUC983105 RDX983105:RDY983105 RNT983105:RNU983105 RXP983105:RXQ983105 SHL983105:SHM983105 SRH983105:SRI983105 TBD983105:TBE983105 TKZ983105:TLA983105 TUV983105:TUW983105 UER983105:UES983105 UON983105:UOO983105 UYJ983105:UYK983105 VIF983105:VIG983105 VSB983105:VSC983105 WBX983105:WBY983105 WLT983105:WLU983105 WVP983105:WVQ983105 JH49:JI67 JD16:JL21 SZ16:TH21 ACV16:ADD21 AMR16:AMZ21 AWN16:AWV21 BGJ16:BGR21 BQF16:BQN21 CAB16:CAJ21 CJX16:CKF21 CTT16:CUB21 DDP16:DDX21 DNL16:DNT21 DXH16:DXP21 EHD16:EHL21 EQZ16:ERH21 FAV16:FBD21 FKR16:FKZ21 FUN16:FUV21 GEJ16:GER21 GOF16:GON21 GYB16:GYJ21 HHX16:HIF21 HRT16:HSB21 IBP16:IBX21 ILL16:ILT21 IVH16:IVP21 JFD16:JFL21 JOZ16:JPH21 JYV16:JZD21 KIR16:KIZ21 KSN16:KSV21 LCJ16:LCR21 LMF16:LMN21 LWB16:LWJ21 MFX16:MGF21 MPT16:MQB21 MZP16:MZX21 NJL16:NJT21 NTH16:NTP21 ODD16:ODL21 OMZ16:ONH21 OWV16:OXD21 PGR16:PGZ21 PQN16:PQV21 QAJ16:QAR21 QKF16:QKN21 QUB16:QUJ21 RDX16:REF21 RNT16:ROB21 RXP16:RXX21 SHL16:SHT21 SRH16:SRP21 TBD16:TBL21 TKZ16:TLH21 TUV16:TVD21 UER16:UEZ21 UON16:UOV21 UYJ16:UYR21 VIF16:VIN21 VSB16:VSJ21 WBX16:WCF21 WLT16:WMB21 WVP16:WVX21 F65586:P65587 JD65586:JL65587 SZ65586:TH65587 ACV65586:ADD65587 AMR65586:AMZ65587 AWN65586:AWV65587 BGJ65586:BGR65587 BQF65586:BQN65587 CAB65586:CAJ65587 CJX65586:CKF65587 CTT65586:CUB65587 DDP65586:DDX65587 DNL65586:DNT65587 DXH65586:DXP65587 EHD65586:EHL65587 EQZ65586:ERH65587 FAV65586:FBD65587 FKR65586:FKZ65587 FUN65586:FUV65587 GEJ65586:GER65587 GOF65586:GON65587 GYB65586:GYJ65587 HHX65586:HIF65587 HRT65586:HSB65587 IBP65586:IBX65587 ILL65586:ILT65587 IVH65586:IVP65587 JFD65586:JFL65587 JOZ65586:JPH65587 JYV65586:JZD65587 KIR65586:KIZ65587 KSN65586:KSV65587 LCJ65586:LCR65587 LMF65586:LMN65587 LWB65586:LWJ65587 MFX65586:MGF65587 MPT65586:MQB65587 MZP65586:MZX65587 NJL65586:NJT65587 NTH65586:NTP65587 ODD65586:ODL65587 OMZ65586:ONH65587 OWV65586:OXD65587 PGR65586:PGZ65587 PQN65586:PQV65587 QAJ65586:QAR65587 QKF65586:QKN65587 QUB65586:QUJ65587 RDX65586:REF65587 RNT65586:ROB65587 RXP65586:RXX65587 SHL65586:SHT65587 SRH65586:SRP65587 TBD65586:TBL65587 TKZ65586:TLH65587 TUV65586:TVD65587 UER65586:UEZ65587 UON65586:UOV65587 UYJ65586:UYR65587 VIF65586:VIN65587 VSB65586:VSJ65587 WBX65586:WCF65587 WLT65586:WMB65587 WVP65586:WVX65587 F131122:P131123 JD131122:JL131123 SZ131122:TH131123 ACV131122:ADD131123 AMR131122:AMZ131123 AWN131122:AWV131123 BGJ131122:BGR131123 BQF131122:BQN131123 CAB131122:CAJ131123 CJX131122:CKF131123 CTT131122:CUB131123 DDP131122:DDX131123 DNL131122:DNT131123 DXH131122:DXP131123 EHD131122:EHL131123 EQZ131122:ERH131123 FAV131122:FBD131123 FKR131122:FKZ131123 FUN131122:FUV131123 GEJ131122:GER131123 GOF131122:GON131123 GYB131122:GYJ131123 HHX131122:HIF131123 HRT131122:HSB131123 IBP131122:IBX131123 ILL131122:ILT131123 IVH131122:IVP131123 JFD131122:JFL131123 JOZ131122:JPH131123 JYV131122:JZD131123 KIR131122:KIZ131123 KSN131122:KSV131123 LCJ131122:LCR131123 LMF131122:LMN131123 LWB131122:LWJ131123 MFX131122:MGF131123 MPT131122:MQB131123 MZP131122:MZX131123 NJL131122:NJT131123 NTH131122:NTP131123 ODD131122:ODL131123 OMZ131122:ONH131123 OWV131122:OXD131123 PGR131122:PGZ131123 PQN131122:PQV131123 QAJ131122:QAR131123 QKF131122:QKN131123 QUB131122:QUJ131123 RDX131122:REF131123 RNT131122:ROB131123 RXP131122:RXX131123 SHL131122:SHT131123 SRH131122:SRP131123 TBD131122:TBL131123 TKZ131122:TLH131123 TUV131122:TVD131123 UER131122:UEZ131123 UON131122:UOV131123 UYJ131122:UYR131123 VIF131122:VIN131123 VSB131122:VSJ131123 WBX131122:WCF131123 WLT131122:WMB131123 WVP131122:WVX131123 F196658:P196659 JD196658:JL196659 SZ196658:TH196659 ACV196658:ADD196659 AMR196658:AMZ196659 AWN196658:AWV196659 BGJ196658:BGR196659 BQF196658:BQN196659 CAB196658:CAJ196659 CJX196658:CKF196659 CTT196658:CUB196659 DDP196658:DDX196659 DNL196658:DNT196659 DXH196658:DXP196659 EHD196658:EHL196659 EQZ196658:ERH196659 FAV196658:FBD196659 FKR196658:FKZ196659 FUN196658:FUV196659 GEJ196658:GER196659 GOF196658:GON196659 GYB196658:GYJ196659 HHX196658:HIF196659 HRT196658:HSB196659 IBP196658:IBX196659 ILL196658:ILT196659 IVH196658:IVP196659 JFD196658:JFL196659 JOZ196658:JPH196659 JYV196658:JZD196659 KIR196658:KIZ196659 KSN196658:KSV196659 LCJ196658:LCR196659 LMF196658:LMN196659 LWB196658:LWJ196659 MFX196658:MGF196659 MPT196658:MQB196659 MZP196658:MZX196659 NJL196658:NJT196659 NTH196658:NTP196659 ODD196658:ODL196659 OMZ196658:ONH196659 OWV196658:OXD196659 PGR196658:PGZ196659 PQN196658:PQV196659 QAJ196658:QAR196659 QKF196658:QKN196659 QUB196658:QUJ196659 RDX196658:REF196659 RNT196658:ROB196659 RXP196658:RXX196659 SHL196658:SHT196659 SRH196658:SRP196659 TBD196658:TBL196659 TKZ196658:TLH196659 TUV196658:TVD196659 UER196658:UEZ196659 UON196658:UOV196659 UYJ196658:UYR196659 VIF196658:VIN196659 VSB196658:VSJ196659 WBX196658:WCF196659 WLT196658:WMB196659 WVP196658:WVX196659 F262194:P262195 JD262194:JL262195 SZ262194:TH262195 ACV262194:ADD262195 AMR262194:AMZ262195 AWN262194:AWV262195 BGJ262194:BGR262195 BQF262194:BQN262195 CAB262194:CAJ262195 CJX262194:CKF262195 CTT262194:CUB262195 DDP262194:DDX262195 DNL262194:DNT262195 DXH262194:DXP262195 EHD262194:EHL262195 EQZ262194:ERH262195 FAV262194:FBD262195 FKR262194:FKZ262195 FUN262194:FUV262195 GEJ262194:GER262195 GOF262194:GON262195 GYB262194:GYJ262195 HHX262194:HIF262195 HRT262194:HSB262195 IBP262194:IBX262195 ILL262194:ILT262195 IVH262194:IVP262195 JFD262194:JFL262195 JOZ262194:JPH262195 JYV262194:JZD262195 KIR262194:KIZ262195 KSN262194:KSV262195 LCJ262194:LCR262195 LMF262194:LMN262195 LWB262194:LWJ262195 MFX262194:MGF262195 MPT262194:MQB262195 MZP262194:MZX262195 NJL262194:NJT262195 NTH262194:NTP262195 ODD262194:ODL262195 OMZ262194:ONH262195 OWV262194:OXD262195 PGR262194:PGZ262195 PQN262194:PQV262195 QAJ262194:QAR262195 QKF262194:QKN262195 QUB262194:QUJ262195 RDX262194:REF262195 RNT262194:ROB262195 RXP262194:RXX262195 SHL262194:SHT262195 SRH262194:SRP262195 TBD262194:TBL262195 TKZ262194:TLH262195 TUV262194:TVD262195 UER262194:UEZ262195 UON262194:UOV262195 UYJ262194:UYR262195 VIF262194:VIN262195 VSB262194:VSJ262195 WBX262194:WCF262195 WLT262194:WMB262195 WVP262194:WVX262195 F327730:P327731 JD327730:JL327731 SZ327730:TH327731 ACV327730:ADD327731 AMR327730:AMZ327731 AWN327730:AWV327731 BGJ327730:BGR327731 BQF327730:BQN327731 CAB327730:CAJ327731 CJX327730:CKF327731 CTT327730:CUB327731 DDP327730:DDX327731 DNL327730:DNT327731 DXH327730:DXP327731 EHD327730:EHL327731 EQZ327730:ERH327731 FAV327730:FBD327731 FKR327730:FKZ327731 FUN327730:FUV327731 GEJ327730:GER327731 GOF327730:GON327731 GYB327730:GYJ327731 HHX327730:HIF327731 HRT327730:HSB327731 IBP327730:IBX327731 ILL327730:ILT327731 IVH327730:IVP327731 JFD327730:JFL327731 JOZ327730:JPH327731 JYV327730:JZD327731 KIR327730:KIZ327731 KSN327730:KSV327731 LCJ327730:LCR327731 LMF327730:LMN327731 LWB327730:LWJ327731 MFX327730:MGF327731 MPT327730:MQB327731 MZP327730:MZX327731 NJL327730:NJT327731 NTH327730:NTP327731 ODD327730:ODL327731 OMZ327730:ONH327731 OWV327730:OXD327731 PGR327730:PGZ327731 PQN327730:PQV327731 QAJ327730:QAR327731 QKF327730:QKN327731 QUB327730:QUJ327731 RDX327730:REF327731 RNT327730:ROB327731 RXP327730:RXX327731 SHL327730:SHT327731 SRH327730:SRP327731 TBD327730:TBL327731 TKZ327730:TLH327731 TUV327730:TVD327731 UER327730:UEZ327731 UON327730:UOV327731 UYJ327730:UYR327731 VIF327730:VIN327731 VSB327730:VSJ327731 WBX327730:WCF327731 WLT327730:WMB327731 WVP327730:WVX327731 F393266:P393267 JD393266:JL393267 SZ393266:TH393267 ACV393266:ADD393267 AMR393266:AMZ393267 AWN393266:AWV393267 BGJ393266:BGR393267 BQF393266:BQN393267 CAB393266:CAJ393267 CJX393266:CKF393267 CTT393266:CUB393267 DDP393266:DDX393267 DNL393266:DNT393267 DXH393266:DXP393267 EHD393266:EHL393267 EQZ393266:ERH393267 FAV393266:FBD393267 FKR393266:FKZ393267 FUN393266:FUV393267 GEJ393266:GER393267 GOF393266:GON393267 GYB393266:GYJ393267 HHX393266:HIF393267 HRT393266:HSB393267 IBP393266:IBX393267 ILL393266:ILT393267 IVH393266:IVP393267 JFD393266:JFL393267 JOZ393266:JPH393267 JYV393266:JZD393267 KIR393266:KIZ393267 KSN393266:KSV393267 LCJ393266:LCR393267 LMF393266:LMN393267 LWB393266:LWJ393267 MFX393266:MGF393267 MPT393266:MQB393267 MZP393266:MZX393267 NJL393266:NJT393267 NTH393266:NTP393267 ODD393266:ODL393267 OMZ393266:ONH393267 OWV393266:OXD393267 PGR393266:PGZ393267 PQN393266:PQV393267 QAJ393266:QAR393267 QKF393266:QKN393267 QUB393266:QUJ393267 RDX393266:REF393267 RNT393266:ROB393267 RXP393266:RXX393267 SHL393266:SHT393267 SRH393266:SRP393267 TBD393266:TBL393267 TKZ393266:TLH393267 TUV393266:TVD393267 UER393266:UEZ393267 UON393266:UOV393267 UYJ393266:UYR393267 VIF393266:VIN393267 VSB393266:VSJ393267 WBX393266:WCF393267 WLT393266:WMB393267 WVP393266:WVX393267 F458802:P458803 JD458802:JL458803 SZ458802:TH458803 ACV458802:ADD458803 AMR458802:AMZ458803 AWN458802:AWV458803 BGJ458802:BGR458803 BQF458802:BQN458803 CAB458802:CAJ458803 CJX458802:CKF458803 CTT458802:CUB458803 DDP458802:DDX458803 DNL458802:DNT458803 DXH458802:DXP458803 EHD458802:EHL458803 EQZ458802:ERH458803 FAV458802:FBD458803 FKR458802:FKZ458803 FUN458802:FUV458803 GEJ458802:GER458803 GOF458802:GON458803 GYB458802:GYJ458803 HHX458802:HIF458803 HRT458802:HSB458803 IBP458802:IBX458803 ILL458802:ILT458803 IVH458802:IVP458803 JFD458802:JFL458803 JOZ458802:JPH458803 JYV458802:JZD458803 KIR458802:KIZ458803 KSN458802:KSV458803 LCJ458802:LCR458803 LMF458802:LMN458803 LWB458802:LWJ458803 MFX458802:MGF458803 MPT458802:MQB458803 MZP458802:MZX458803 NJL458802:NJT458803 NTH458802:NTP458803 ODD458802:ODL458803 OMZ458802:ONH458803 OWV458802:OXD458803 PGR458802:PGZ458803 PQN458802:PQV458803 QAJ458802:QAR458803 QKF458802:QKN458803 QUB458802:QUJ458803 RDX458802:REF458803 RNT458802:ROB458803 RXP458802:RXX458803 SHL458802:SHT458803 SRH458802:SRP458803 TBD458802:TBL458803 TKZ458802:TLH458803 TUV458802:TVD458803 UER458802:UEZ458803 UON458802:UOV458803 UYJ458802:UYR458803 VIF458802:VIN458803 VSB458802:VSJ458803 WBX458802:WCF458803 WLT458802:WMB458803 WVP458802:WVX458803 F524338:P524339 JD524338:JL524339 SZ524338:TH524339 ACV524338:ADD524339 AMR524338:AMZ524339 AWN524338:AWV524339 BGJ524338:BGR524339 BQF524338:BQN524339 CAB524338:CAJ524339 CJX524338:CKF524339 CTT524338:CUB524339 DDP524338:DDX524339 DNL524338:DNT524339 DXH524338:DXP524339 EHD524338:EHL524339 EQZ524338:ERH524339 FAV524338:FBD524339 FKR524338:FKZ524339 FUN524338:FUV524339 GEJ524338:GER524339 GOF524338:GON524339 GYB524338:GYJ524339 HHX524338:HIF524339 HRT524338:HSB524339 IBP524338:IBX524339 ILL524338:ILT524339 IVH524338:IVP524339 JFD524338:JFL524339 JOZ524338:JPH524339 JYV524338:JZD524339 KIR524338:KIZ524339 KSN524338:KSV524339 LCJ524338:LCR524339 LMF524338:LMN524339 LWB524338:LWJ524339 MFX524338:MGF524339 MPT524338:MQB524339 MZP524338:MZX524339 NJL524338:NJT524339 NTH524338:NTP524339 ODD524338:ODL524339 OMZ524338:ONH524339 OWV524338:OXD524339 PGR524338:PGZ524339 PQN524338:PQV524339 QAJ524338:QAR524339 QKF524338:QKN524339 QUB524338:QUJ524339 RDX524338:REF524339 RNT524338:ROB524339 RXP524338:RXX524339 SHL524338:SHT524339 SRH524338:SRP524339 TBD524338:TBL524339 TKZ524338:TLH524339 TUV524338:TVD524339 UER524338:UEZ524339 UON524338:UOV524339 UYJ524338:UYR524339 VIF524338:VIN524339 VSB524338:VSJ524339 WBX524338:WCF524339 WLT524338:WMB524339 WVP524338:WVX524339 F589874:P589875 JD589874:JL589875 SZ589874:TH589875 ACV589874:ADD589875 AMR589874:AMZ589875 AWN589874:AWV589875 BGJ589874:BGR589875 BQF589874:BQN589875 CAB589874:CAJ589875 CJX589874:CKF589875 CTT589874:CUB589875 DDP589874:DDX589875 DNL589874:DNT589875 DXH589874:DXP589875 EHD589874:EHL589875 EQZ589874:ERH589875 FAV589874:FBD589875 FKR589874:FKZ589875 FUN589874:FUV589875 GEJ589874:GER589875 GOF589874:GON589875 GYB589874:GYJ589875 HHX589874:HIF589875 HRT589874:HSB589875 IBP589874:IBX589875 ILL589874:ILT589875 IVH589874:IVP589875 JFD589874:JFL589875 JOZ589874:JPH589875 JYV589874:JZD589875 KIR589874:KIZ589875 KSN589874:KSV589875 LCJ589874:LCR589875 LMF589874:LMN589875 LWB589874:LWJ589875 MFX589874:MGF589875 MPT589874:MQB589875 MZP589874:MZX589875 NJL589874:NJT589875 NTH589874:NTP589875 ODD589874:ODL589875 OMZ589874:ONH589875 OWV589874:OXD589875 PGR589874:PGZ589875 PQN589874:PQV589875 QAJ589874:QAR589875 QKF589874:QKN589875 QUB589874:QUJ589875 RDX589874:REF589875 RNT589874:ROB589875 RXP589874:RXX589875 SHL589874:SHT589875 SRH589874:SRP589875 TBD589874:TBL589875 TKZ589874:TLH589875 TUV589874:TVD589875 UER589874:UEZ589875 UON589874:UOV589875 UYJ589874:UYR589875 VIF589874:VIN589875 VSB589874:VSJ589875 WBX589874:WCF589875 WLT589874:WMB589875 WVP589874:WVX589875 F655410:P655411 JD655410:JL655411 SZ655410:TH655411 ACV655410:ADD655411 AMR655410:AMZ655411 AWN655410:AWV655411 BGJ655410:BGR655411 BQF655410:BQN655411 CAB655410:CAJ655411 CJX655410:CKF655411 CTT655410:CUB655411 DDP655410:DDX655411 DNL655410:DNT655411 DXH655410:DXP655411 EHD655410:EHL655411 EQZ655410:ERH655411 FAV655410:FBD655411 FKR655410:FKZ655411 FUN655410:FUV655411 GEJ655410:GER655411 GOF655410:GON655411 GYB655410:GYJ655411 HHX655410:HIF655411 HRT655410:HSB655411 IBP655410:IBX655411 ILL655410:ILT655411 IVH655410:IVP655411 JFD655410:JFL655411 JOZ655410:JPH655411 JYV655410:JZD655411 KIR655410:KIZ655411 KSN655410:KSV655411 LCJ655410:LCR655411 LMF655410:LMN655411 LWB655410:LWJ655411 MFX655410:MGF655411 MPT655410:MQB655411 MZP655410:MZX655411 NJL655410:NJT655411 NTH655410:NTP655411 ODD655410:ODL655411 OMZ655410:ONH655411 OWV655410:OXD655411 PGR655410:PGZ655411 PQN655410:PQV655411 QAJ655410:QAR655411 QKF655410:QKN655411 QUB655410:QUJ655411 RDX655410:REF655411 RNT655410:ROB655411 RXP655410:RXX655411 SHL655410:SHT655411 SRH655410:SRP655411 TBD655410:TBL655411 TKZ655410:TLH655411 TUV655410:TVD655411 UER655410:UEZ655411 UON655410:UOV655411 UYJ655410:UYR655411 VIF655410:VIN655411 VSB655410:VSJ655411 WBX655410:WCF655411 WLT655410:WMB655411 WVP655410:WVX655411 F720946:P720947 JD720946:JL720947 SZ720946:TH720947 ACV720946:ADD720947 AMR720946:AMZ720947 AWN720946:AWV720947 BGJ720946:BGR720947 BQF720946:BQN720947 CAB720946:CAJ720947 CJX720946:CKF720947 CTT720946:CUB720947 DDP720946:DDX720947 DNL720946:DNT720947 DXH720946:DXP720947 EHD720946:EHL720947 EQZ720946:ERH720947 FAV720946:FBD720947 FKR720946:FKZ720947 FUN720946:FUV720947 GEJ720946:GER720947 GOF720946:GON720947 GYB720946:GYJ720947 HHX720946:HIF720947 HRT720946:HSB720947 IBP720946:IBX720947 ILL720946:ILT720947 IVH720946:IVP720947 JFD720946:JFL720947 JOZ720946:JPH720947 JYV720946:JZD720947 KIR720946:KIZ720947 KSN720946:KSV720947 LCJ720946:LCR720947 LMF720946:LMN720947 LWB720946:LWJ720947 MFX720946:MGF720947 MPT720946:MQB720947 MZP720946:MZX720947 NJL720946:NJT720947 NTH720946:NTP720947 ODD720946:ODL720947 OMZ720946:ONH720947 OWV720946:OXD720947 PGR720946:PGZ720947 PQN720946:PQV720947 QAJ720946:QAR720947 QKF720946:QKN720947 QUB720946:QUJ720947 RDX720946:REF720947 RNT720946:ROB720947 RXP720946:RXX720947 SHL720946:SHT720947 SRH720946:SRP720947 TBD720946:TBL720947 TKZ720946:TLH720947 TUV720946:TVD720947 UER720946:UEZ720947 UON720946:UOV720947 UYJ720946:UYR720947 VIF720946:VIN720947 VSB720946:VSJ720947 WBX720946:WCF720947 WLT720946:WMB720947 WVP720946:WVX720947 F786482:P786483 JD786482:JL786483 SZ786482:TH786483 ACV786482:ADD786483 AMR786482:AMZ786483 AWN786482:AWV786483 BGJ786482:BGR786483 BQF786482:BQN786483 CAB786482:CAJ786483 CJX786482:CKF786483 CTT786482:CUB786483 DDP786482:DDX786483 DNL786482:DNT786483 DXH786482:DXP786483 EHD786482:EHL786483 EQZ786482:ERH786483 FAV786482:FBD786483 FKR786482:FKZ786483 FUN786482:FUV786483 GEJ786482:GER786483 GOF786482:GON786483 GYB786482:GYJ786483 HHX786482:HIF786483 HRT786482:HSB786483 IBP786482:IBX786483 ILL786482:ILT786483 IVH786482:IVP786483 JFD786482:JFL786483 JOZ786482:JPH786483 JYV786482:JZD786483 KIR786482:KIZ786483 KSN786482:KSV786483 LCJ786482:LCR786483 LMF786482:LMN786483 LWB786482:LWJ786483 MFX786482:MGF786483 MPT786482:MQB786483 MZP786482:MZX786483 NJL786482:NJT786483 NTH786482:NTP786483 ODD786482:ODL786483 OMZ786482:ONH786483 OWV786482:OXD786483 PGR786482:PGZ786483 PQN786482:PQV786483 QAJ786482:QAR786483 QKF786482:QKN786483 QUB786482:QUJ786483 RDX786482:REF786483 RNT786482:ROB786483 RXP786482:RXX786483 SHL786482:SHT786483 SRH786482:SRP786483 TBD786482:TBL786483 TKZ786482:TLH786483 TUV786482:TVD786483 UER786482:UEZ786483 UON786482:UOV786483 UYJ786482:UYR786483 VIF786482:VIN786483 VSB786482:VSJ786483 WBX786482:WCF786483 WLT786482:WMB786483 WVP786482:WVX786483 F852018:P852019 JD852018:JL852019 SZ852018:TH852019 ACV852018:ADD852019 AMR852018:AMZ852019 AWN852018:AWV852019 BGJ852018:BGR852019 BQF852018:BQN852019 CAB852018:CAJ852019 CJX852018:CKF852019 CTT852018:CUB852019 DDP852018:DDX852019 DNL852018:DNT852019 DXH852018:DXP852019 EHD852018:EHL852019 EQZ852018:ERH852019 FAV852018:FBD852019 FKR852018:FKZ852019 FUN852018:FUV852019 GEJ852018:GER852019 GOF852018:GON852019 GYB852018:GYJ852019 HHX852018:HIF852019 HRT852018:HSB852019 IBP852018:IBX852019 ILL852018:ILT852019 IVH852018:IVP852019 JFD852018:JFL852019 JOZ852018:JPH852019 JYV852018:JZD852019 KIR852018:KIZ852019 KSN852018:KSV852019 LCJ852018:LCR852019 LMF852018:LMN852019 LWB852018:LWJ852019 MFX852018:MGF852019 MPT852018:MQB852019 MZP852018:MZX852019 NJL852018:NJT852019 NTH852018:NTP852019 ODD852018:ODL852019 OMZ852018:ONH852019 OWV852018:OXD852019 PGR852018:PGZ852019 PQN852018:PQV852019 QAJ852018:QAR852019 QKF852018:QKN852019 QUB852018:QUJ852019 RDX852018:REF852019 RNT852018:ROB852019 RXP852018:RXX852019 SHL852018:SHT852019 SRH852018:SRP852019 TBD852018:TBL852019 TKZ852018:TLH852019 TUV852018:TVD852019 UER852018:UEZ852019 UON852018:UOV852019 UYJ852018:UYR852019 VIF852018:VIN852019 VSB852018:VSJ852019 WBX852018:WCF852019 WLT852018:WMB852019 WVP852018:WVX852019 F917554:P917555 JD917554:JL917555 SZ917554:TH917555 ACV917554:ADD917555 AMR917554:AMZ917555 AWN917554:AWV917555 BGJ917554:BGR917555 BQF917554:BQN917555 CAB917554:CAJ917555 CJX917554:CKF917555 CTT917554:CUB917555 DDP917554:DDX917555 DNL917554:DNT917555 DXH917554:DXP917555 EHD917554:EHL917555 EQZ917554:ERH917555 FAV917554:FBD917555 FKR917554:FKZ917555 FUN917554:FUV917555 GEJ917554:GER917555 GOF917554:GON917555 GYB917554:GYJ917555 HHX917554:HIF917555 HRT917554:HSB917555 IBP917554:IBX917555 ILL917554:ILT917555 IVH917554:IVP917555 JFD917554:JFL917555 JOZ917554:JPH917555 JYV917554:JZD917555 KIR917554:KIZ917555 KSN917554:KSV917555 LCJ917554:LCR917555 LMF917554:LMN917555 LWB917554:LWJ917555 MFX917554:MGF917555 MPT917554:MQB917555 MZP917554:MZX917555 NJL917554:NJT917555 NTH917554:NTP917555 ODD917554:ODL917555 OMZ917554:ONH917555 OWV917554:OXD917555 PGR917554:PGZ917555 PQN917554:PQV917555 QAJ917554:QAR917555 QKF917554:QKN917555 QUB917554:QUJ917555 RDX917554:REF917555 RNT917554:ROB917555 RXP917554:RXX917555 SHL917554:SHT917555 SRH917554:SRP917555 TBD917554:TBL917555 TKZ917554:TLH917555 TUV917554:TVD917555 UER917554:UEZ917555 UON917554:UOV917555 UYJ917554:UYR917555 VIF917554:VIN917555 VSB917554:VSJ917555 WBX917554:WCF917555 WLT917554:WMB917555 WVP917554:WVX917555 F983090:P983091 JD983090:JL983091 SZ983090:TH983091 ACV983090:ADD983091 AMR983090:AMZ983091 AWN983090:AWV983091 BGJ983090:BGR983091 BQF983090:BQN983091 CAB983090:CAJ983091 CJX983090:CKF983091 CTT983090:CUB983091 DDP983090:DDX983091 DNL983090:DNT983091 DXH983090:DXP983091 EHD983090:EHL983091 EQZ983090:ERH983091 FAV983090:FBD983091 FKR983090:FKZ983091 FUN983090:FUV983091 GEJ983090:GER983091 GOF983090:GON983091 GYB983090:GYJ983091 HHX983090:HIF983091 HRT983090:HSB983091 IBP983090:IBX983091 ILL983090:ILT983091 IVH983090:IVP983091 JFD983090:JFL983091 JOZ983090:JPH983091 JYV983090:JZD983091 KIR983090:KIZ983091 KSN983090:KSV983091 LCJ983090:LCR983091 LMF983090:LMN983091 LWB983090:LWJ983091 MFX983090:MGF983091 MPT983090:MQB983091 MZP983090:MZX983091 NJL983090:NJT983091 NTH983090:NTP983091 ODD983090:ODL983091 OMZ983090:ONH983091 OWV983090:OXD983091 PGR983090:PGZ983091 PQN983090:PQV983091 QAJ983090:QAR983091 QKF983090:QKN983091 QUB983090:QUJ983091 RDX983090:REF983091 RNT983090:ROB983091 RXP983090:RXX983091 SHL983090:SHT983091 SRH983090:SRP983091 TBD983090:TBL983091 TKZ983090:TLH983091 TUV983090:TVD983091 UER983090:UEZ983091 UON983090:UOV983091 UYJ983090:UYR983091 VIF983090:VIN983091 VSB983090:VSJ983091 WBX983090:WCF983091 WLT983090:WMB983091 WVP983090:WVX983091 WLQ983119 F65599:G65599 JD65599:JE65599 SZ65599:TA65599 ACV65599:ACW65599 AMR65599:AMS65599 AWN65599:AWO65599 BGJ65599:BGK65599 BQF65599:BQG65599 CAB65599:CAC65599 CJX65599:CJY65599 CTT65599:CTU65599 DDP65599:DDQ65599 DNL65599:DNM65599 DXH65599:DXI65599 EHD65599:EHE65599 EQZ65599:ERA65599 FAV65599:FAW65599 FKR65599:FKS65599 FUN65599:FUO65599 GEJ65599:GEK65599 GOF65599:GOG65599 GYB65599:GYC65599 HHX65599:HHY65599 HRT65599:HRU65599 IBP65599:IBQ65599 ILL65599:ILM65599 IVH65599:IVI65599 JFD65599:JFE65599 JOZ65599:JPA65599 JYV65599:JYW65599 KIR65599:KIS65599 KSN65599:KSO65599 LCJ65599:LCK65599 LMF65599:LMG65599 LWB65599:LWC65599 MFX65599:MFY65599 MPT65599:MPU65599 MZP65599:MZQ65599 NJL65599:NJM65599 NTH65599:NTI65599 ODD65599:ODE65599 OMZ65599:ONA65599 OWV65599:OWW65599 PGR65599:PGS65599 PQN65599:PQO65599 QAJ65599:QAK65599 QKF65599:QKG65599 QUB65599:QUC65599 RDX65599:RDY65599 RNT65599:RNU65599 RXP65599:RXQ65599 SHL65599:SHM65599 SRH65599:SRI65599 TBD65599:TBE65599 TKZ65599:TLA65599 TUV65599:TUW65599 UER65599:UES65599 UON65599:UOO65599 UYJ65599:UYK65599 VIF65599:VIG65599 VSB65599:VSC65599 WBX65599:WBY65599 WLT65599:WLU65599 WVP65599:WVQ65599 F131135:G131135 JD131135:JE131135 SZ131135:TA131135 ACV131135:ACW131135 AMR131135:AMS131135 AWN131135:AWO131135 BGJ131135:BGK131135 BQF131135:BQG131135 CAB131135:CAC131135 CJX131135:CJY131135 CTT131135:CTU131135 DDP131135:DDQ131135 DNL131135:DNM131135 DXH131135:DXI131135 EHD131135:EHE131135 EQZ131135:ERA131135 FAV131135:FAW131135 FKR131135:FKS131135 FUN131135:FUO131135 GEJ131135:GEK131135 GOF131135:GOG131135 GYB131135:GYC131135 HHX131135:HHY131135 HRT131135:HRU131135 IBP131135:IBQ131135 ILL131135:ILM131135 IVH131135:IVI131135 JFD131135:JFE131135 JOZ131135:JPA131135 JYV131135:JYW131135 KIR131135:KIS131135 KSN131135:KSO131135 LCJ131135:LCK131135 LMF131135:LMG131135 LWB131135:LWC131135 MFX131135:MFY131135 MPT131135:MPU131135 MZP131135:MZQ131135 NJL131135:NJM131135 NTH131135:NTI131135 ODD131135:ODE131135 OMZ131135:ONA131135 OWV131135:OWW131135 PGR131135:PGS131135 PQN131135:PQO131135 QAJ131135:QAK131135 QKF131135:QKG131135 QUB131135:QUC131135 RDX131135:RDY131135 RNT131135:RNU131135 RXP131135:RXQ131135 SHL131135:SHM131135 SRH131135:SRI131135 TBD131135:TBE131135 TKZ131135:TLA131135 TUV131135:TUW131135 UER131135:UES131135 UON131135:UOO131135 UYJ131135:UYK131135 VIF131135:VIG131135 VSB131135:VSC131135 WBX131135:WBY131135 WLT131135:WLU131135 WVP131135:WVQ131135 F196671:G196671 JD196671:JE196671 SZ196671:TA196671 ACV196671:ACW196671 AMR196671:AMS196671 AWN196671:AWO196671 BGJ196671:BGK196671 BQF196671:BQG196671 CAB196671:CAC196671 CJX196671:CJY196671 CTT196671:CTU196671 DDP196671:DDQ196671 DNL196671:DNM196671 DXH196671:DXI196671 EHD196671:EHE196671 EQZ196671:ERA196671 FAV196671:FAW196671 FKR196671:FKS196671 FUN196671:FUO196671 GEJ196671:GEK196671 GOF196671:GOG196671 GYB196671:GYC196671 HHX196671:HHY196671 HRT196671:HRU196671 IBP196671:IBQ196671 ILL196671:ILM196671 IVH196671:IVI196671 JFD196671:JFE196671 JOZ196671:JPA196671 JYV196671:JYW196671 KIR196671:KIS196671 KSN196671:KSO196671 LCJ196671:LCK196671 LMF196671:LMG196671 LWB196671:LWC196671 MFX196671:MFY196671 MPT196671:MPU196671 MZP196671:MZQ196671 NJL196671:NJM196671 NTH196671:NTI196671 ODD196671:ODE196671 OMZ196671:ONA196671 OWV196671:OWW196671 PGR196671:PGS196671 PQN196671:PQO196671 QAJ196671:QAK196671 QKF196671:QKG196671 QUB196671:QUC196671 RDX196671:RDY196671 RNT196671:RNU196671 RXP196671:RXQ196671 SHL196671:SHM196671 SRH196671:SRI196671 TBD196671:TBE196671 TKZ196671:TLA196671 TUV196671:TUW196671 UER196671:UES196671 UON196671:UOO196671 UYJ196671:UYK196671 VIF196671:VIG196671 VSB196671:VSC196671 WBX196671:WBY196671 WLT196671:WLU196671 WVP196671:WVQ196671 F262207:G262207 JD262207:JE262207 SZ262207:TA262207 ACV262207:ACW262207 AMR262207:AMS262207 AWN262207:AWO262207 BGJ262207:BGK262207 BQF262207:BQG262207 CAB262207:CAC262207 CJX262207:CJY262207 CTT262207:CTU262207 DDP262207:DDQ262207 DNL262207:DNM262207 DXH262207:DXI262207 EHD262207:EHE262207 EQZ262207:ERA262207 FAV262207:FAW262207 FKR262207:FKS262207 FUN262207:FUO262207 GEJ262207:GEK262207 GOF262207:GOG262207 GYB262207:GYC262207 HHX262207:HHY262207 HRT262207:HRU262207 IBP262207:IBQ262207 ILL262207:ILM262207 IVH262207:IVI262207 JFD262207:JFE262207 JOZ262207:JPA262207 JYV262207:JYW262207 KIR262207:KIS262207 KSN262207:KSO262207 LCJ262207:LCK262207 LMF262207:LMG262207 LWB262207:LWC262207 MFX262207:MFY262207 MPT262207:MPU262207 MZP262207:MZQ262207 NJL262207:NJM262207 NTH262207:NTI262207 ODD262207:ODE262207 OMZ262207:ONA262207 OWV262207:OWW262207 PGR262207:PGS262207 PQN262207:PQO262207 QAJ262207:QAK262207 QKF262207:QKG262207 QUB262207:QUC262207 RDX262207:RDY262207 RNT262207:RNU262207 RXP262207:RXQ262207 SHL262207:SHM262207 SRH262207:SRI262207 TBD262207:TBE262207 TKZ262207:TLA262207 TUV262207:TUW262207 UER262207:UES262207 UON262207:UOO262207 UYJ262207:UYK262207 VIF262207:VIG262207 VSB262207:VSC262207 WBX262207:WBY262207 WLT262207:WLU262207 WVP262207:WVQ262207 F327743:G327743 JD327743:JE327743 SZ327743:TA327743 ACV327743:ACW327743 AMR327743:AMS327743 AWN327743:AWO327743 BGJ327743:BGK327743 BQF327743:BQG327743 CAB327743:CAC327743 CJX327743:CJY327743 CTT327743:CTU327743 DDP327743:DDQ327743 DNL327743:DNM327743 DXH327743:DXI327743 EHD327743:EHE327743 EQZ327743:ERA327743 FAV327743:FAW327743 FKR327743:FKS327743 FUN327743:FUO327743 GEJ327743:GEK327743 GOF327743:GOG327743 GYB327743:GYC327743 HHX327743:HHY327743 HRT327743:HRU327743 IBP327743:IBQ327743 ILL327743:ILM327743 IVH327743:IVI327743 JFD327743:JFE327743 JOZ327743:JPA327743 JYV327743:JYW327743 KIR327743:KIS327743 KSN327743:KSO327743 LCJ327743:LCK327743 LMF327743:LMG327743 LWB327743:LWC327743 MFX327743:MFY327743 MPT327743:MPU327743 MZP327743:MZQ327743 NJL327743:NJM327743 NTH327743:NTI327743 ODD327743:ODE327743 OMZ327743:ONA327743 OWV327743:OWW327743 PGR327743:PGS327743 PQN327743:PQO327743 QAJ327743:QAK327743 QKF327743:QKG327743 QUB327743:QUC327743 RDX327743:RDY327743 RNT327743:RNU327743 RXP327743:RXQ327743 SHL327743:SHM327743 SRH327743:SRI327743 TBD327743:TBE327743 TKZ327743:TLA327743 TUV327743:TUW327743 UER327743:UES327743 UON327743:UOO327743 UYJ327743:UYK327743 VIF327743:VIG327743 VSB327743:VSC327743 WBX327743:WBY327743 WLT327743:WLU327743 WVP327743:WVQ327743 F393279:G393279 JD393279:JE393279 SZ393279:TA393279 ACV393279:ACW393279 AMR393279:AMS393279 AWN393279:AWO393279 BGJ393279:BGK393279 BQF393279:BQG393279 CAB393279:CAC393279 CJX393279:CJY393279 CTT393279:CTU393279 DDP393279:DDQ393279 DNL393279:DNM393279 DXH393279:DXI393279 EHD393279:EHE393279 EQZ393279:ERA393279 FAV393279:FAW393279 FKR393279:FKS393279 FUN393279:FUO393279 GEJ393279:GEK393279 GOF393279:GOG393279 GYB393279:GYC393279 HHX393279:HHY393279 HRT393279:HRU393279 IBP393279:IBQ393279 ILL393279:ILM393279 IVH393279:IVI393279 JFD393279:JFE393279 JOZ393279:JPA393279 JYV393279:JYW393279 KIR393279:KIS393279 KSN393279:KSO393279 LCJ393279:LCK393279 LMF393279:LMG393279 LWB393279:LWC393279 MFX393279:MFY393279 MPT393279:MPU393279 MZP393279:MZQ393279 NJL393279:NJM393279 NTH393279:NTI393279 ODD393279:ODE393279 OMZ393279:ONA393279 OWV393279:OWW393279 PGR393279:PGS393279 PQN393279:PQO393279 QAJ393279:QAK393279 QKF393279:QKG393279 QUB393279:QUC393279 RDX393279:RDY393279 RNT393279:RNU393279 RXP393279:RXQ393279 SHL393279:SHM393279 SRH393279:SRI393279 TBD393279:TBE393279 TKZ393279:TLA393279 TUV393279:TUW393279 UER393279:UES393279 UON393279:UOO393279 UYJ393279:UYK393279 VIF393279:VIG393279 VSB393279:VSC393279 WBX393279:WBY393279 WLT393279:WLU393279 WVP393279:WVQ393279 F458815:G458815 JD458815:JE458815 SZ458815:TA458815 ACV458815:ACW458815 AMR458815:AMS458815 AWN458815:AWO458815 BGJ458815:BGK458815 BQF458815:BQG458815 CAB458815:CAC458815 CJX458815:CJY458815 CTT458815:CTU458815 DDP458815:DDQ458815 DNL458815:DNM458815 DXH458815:DXI458815 EHD458815:EHE458815 EQZ458815:ERA458815 FAV458815:FAW458815 FKR458815:FKS458815 FUN458815:FUO458815 GEJ458815:GEK458815 GOF458815:GOG458815 GYB458815:GYC458815 HHX458815:HHY458815 HRT458815:HRU458815 IBP458815:IBQ458815 ILL458815:ILM458815 IVH458815:IVI458815 JFD458815:JFE458815 JOZ458815:JPA458815 JYV458815:JYW458815 KIR458815:KIS458815 KSN458815:KSO458815 LCJ458815:LCK458815 LMF458815:LMG458815 LWB458815:LWC458815 MFX458815:MFY458815 MPT458815:MPU458815 MZP458815:MZQ458815 NJL458815:NJM458815 NTH458815:NTI458815 ODD458815:ODE458815 OMZ458815:ONA458815 OWV458815:OWW458815 PGR458815:PGS458815 PQN458815:PQO458815 QAJ458815:QAK458815 QKF458815:QKG458815 QUB458815:QUC458815 RDX458815:RDY458815 RNT458815:RNU458815 RXP458815:RXQ458815 SHL458815:SHM458815 SRH458815:SRI458815 TBD458815:TBE458815 TKZ458815:TLA458815 TUV458815:TUW458815 UER458815:UES458815 UON458815:UOO458815 UYJ458815:UYK458815 VIF458815:VIG458815 VSB458815:VSC458815 WBX458815:WBY458815 WLT458815:WLU458815 WVP458815:WVQ458815 F524351:G524351 JD524351:JE524351 SZ524351:TA524351 ACV524351:ACW524351 AMR524351:AMS524351 AWN524351:AWO524351 BGJ524351:BGK524351 BQF524351:BQG524351 CAB524351:CAC524351 CJX524351:CJY524351 CTT524351:CTU524351 DDP524351:DDQ524351 DNL524351:DNM524351 DXH524351:DXI524351 EHD524351:EHE524351 EQZ524351:ERA524351 FAV524351:FAW524351 FKR524351:FKS524351 FUN524351:FUO524351 GEJ524351:GEK524351 GOF524351:GOG524351 GYB524351:GYC524351 HHX524351:HHY524351 HRT524351:HRU524351 IBP524351:IBQ524351 ILL524351:ILM524351 IVH524351:IVI524351 JFD524351:JFE524351 JOZ524351:JPA524351 JYV524351:JYW524351 KIR524351:KIS524351 KSN524351:KSO524351 LCJ524351:LCK524351 LMF524351:LMG524351 LWB524351:LWC524351 MFX524351:MFY524351 MPT524351:MPU524351 MZP524351:MZQ524351 NJL524351:NJM524351 NTH524351:NTI524351 ODD524351:ODE524351 OMZ524351:ONA524351 OWV524351:OWW524351 PGR524351:PGS524351 PQN524351:PQO524351 QAJ524351:QAK524351 QKF524351:QKG524351 QUB524351:QUC524351 RDX524351:RDY524351 RNT524351:RNU524351 RXP524351:RXQ524351 SHL524351:SHM524351 SRH524351:SRI524351 TBD524351:TBE524351 TKZ524351:TLA524351 TUV524351:TUW524351 UER524351:UES524351 UON524351:UOO524351 UYJ524351:UYK524351 VIF524351:VIG524351 VSB524351:VSC524351 WBX524351:WBY524351 WLT524351:WLU524351 WVP524351:WVQ524351 F589887:G589887 JD589887:JE589887 SZ589887:TA589887 ACV589887:ACW589887 AMR589887:AMS589887 AWN589887:AWO589887 BGJ589887:BGK589887 BQF589887:BQG589887 CAB589887:CAC589887 CJX589887:CJY589887 CTT589887:CTU589887 DDP589887:DDQ589887 DNL589887:DNM589887 DXH589887:DXI589887 EHD589887:EHE589887 EQZ589887:ERA589887 FAV589887:FAW589887 FKR589887:FKS589887 FUN589887:FUO589887 GEJ589887:GEK589887 GOF589887:GOG589887 GYB589887:GYC589887 HHX589887:HHY589887 HRT589887:HRU589887 IBP589887:IBQ589887 ILL589887:ILM589887 IVH589887:IVI589887 JFD589887:JFE589887 JOZ589887:JPA589887 JYV589887:JYW589887 KIR589887:KIS589887 KSN589887:KSO589887 LCJ589887:LCK589887 LMF589887:LMG589887 LWB589887:LWC589887 MFX589887:MFY589887 MPT589887:MPU589887 MZP589887:MZQ589887 NJL589887:NJM589887 NTH589887:NTI589887 ODD589887:ODE589887 OMZ589887:ONA589887 OWV589887:OWW589887 PGR589887:PGS589887 PQN589887:PQO589887 QAJ589887:QAK589887 QKF589887:QKG589887 QUB589887:QUC589887 RDX589887:RDY589887 RNT589887:RNU589887 RXP589887:RXQ589887 SHL589887:SHM589887 SRH589887:SRI589887 TBD589887:TBE589887 TKZ589887:TLA589887 TUV589887:TUW589887 UER589887:UES589887 UON589887:UOO589887 UYJ589887:UYK589887 VIF589887:VIG589887 VSB589887:VSC589887 WBX589887:WBY589887 WLT589887:WLU589887 WVP589887:WVQ589887 F655423:G655423 JD655423:JE655423 SZ655423:TA655423 ACV655423:ACW655423 AMR655423:AMS655423 AWN655423:AWO655423 BGJ655423:BGK655423 BQF655423:BQG655423 CAB655423:CAC655423 CJX655423:CJY655423 CTT655423:CTU655423 DDP655423:DDQ655423 DNL655423:DNM655423 DXH655423:DXI655423 EHD655423:EHE655423 EQZ655423:ERA655423 FAV655423:FAW655423 FKR655423:FKS655423 FUN655423:FUO655423 GEJ655423:GEK655423 GOF655423:GOG655423 GYB655423:GYC655423 HHX655423:HHY655423 HRT655423:HRU655423 IBP655423:IBQ655423 ILL655423:ILM655423 IVH655423:IVI655423 JFD655423:JFE655423 JOZ655423:JPA655423 JYV655423:JYW655423 KIR655423:KIS655423 KSN655423:KSO655423 LCJ655423:LCK655423 LMF655423:LMG655423 LWB655423:LWC655423 MFX655423:MFY655423 MPT655423:MPU655423 MZP655423:MZQ655423 NJL655423:NJM655423 NTH655423:NTI655423 ODD655423:ODE655423 OMZ655423:ONA655423 OWV655423:OWW655423 PGR655423:PGS655423 PQN655423:PQO655423 QAJ655423:QAK655423 QKF655423:QKG655423 QUB655423:QUC655423 RDX655423:RDY655423 RNT655423:RNU655423 RXP655423:RXQ655423 SHL655423:SHM655423 SRH655423:SRI655423 TBD655423:TBE655423 TKZ655423:TLA655423 TUV655423:TUW655423 UER655423:UES655423 UON655423:UOO655423 UYJ655423:UYK655423 VIF655423:VIG655423 VSB655423:VSC655423 WBX655423:WBY655423 WLT655423:WLU655423 WVP655423:WVQ655423 F720959:G720959 JD720959:JE720959 SZ720959:TA720959 ACV720959:ACW720959 AMR720959:AMS720959 AWN720959:AWO720959 BGJ720959:BGK720959 BQF720959:BQG720959 CAB720959:CAC720959 CJX720959:CJY720959 CTT720959:CTU720959 DDP720959:DDQ720959 DNL720959:DNM720959 DXH720959:DXI720959 EHD720959:EHE720959 EQZ720959:ERA720959 FAV720959:FAW720959 FKR720959:FKS720959 FUN720959:FUO720959 GEJ720959:GEK720959 GOF720959:GOG720959 GYB720959:GYC720959 HHX720959:HHY720959 HRT720959:HRU720959 IBP720959:IBQ720959 ILL720959:ILM720959 IVH720959:IVI720959 JFD720959:JFE720959 JOZ720959:JPA720959 JYV720959:JYW720959 KIR720959:KIS720959 KSN720959:KSO720959 LCJ720959:LCK720959 LMF720959:LMG720959 LWB720959:LWC720959 MFX720959:MFY720959 MPT720959:MPU720959 MZP720959:MZQ720959 NJL720959:NJM720959 NTH720959:NTI720959 ODD720959:ODE720959 OMZ720959:ONA720959 OWV720959:OWW720959 PGR720959:PGS720959 PQN720959:PQO720959 QAJ720959:QAK720959 QKF720959:QKG720959 QUB720959:QUC720959 RDX720959:RDY720959 RNT720959:RNU720959 RXP720959:RXQ720959 SHL720959:SHM720959 SRH720959:SRI720959 TBD720959:TBE720959 TKZ720959:TLA720959 TUV720959:TUW720959 UER720959:UES720959 UON720959:UOO720959 UYJ720959:UYK720959 VIF720959:VIG720959 VSB720959:VSC720959 WBX720959:WBY720959 WLT720959:WLU720959 WVP720959:WVQ720959 F786495:G786495 JD786495:JE786495 SZ786495:TA786495 ACV786495:ACW786495 AMR786495:AMS786495 AWN786495:AWO786495 BGJ786495:BGK786495 BQF786495:BQG786495 CAB786495:CAC786495 CJX786495:CJY786495 CTT786495:CTU786495 DDP786495:DDQ786495 DNL786495:DNM786495 DXH786495:DXI786495 EHD786495:EHE786495 EQZ786495:ERA786495 FAV786495:FAW786495 FKR786495:FKS786495 FUN786495:FUO786495 GEJ786495:GEK786495 GOF786495:GOG786495 GYB786495:GYC786495 HHX786495:HHY786495 HRT786495:HRU786495 IBP786495:IBQ786495 ILL786495:ILM786495 IVH786495:IVI786495 JFD786495:JFE786495 JOZ786495:JPA786495 JYV786495:JYW786495 KIR786495:KIS786495 KSN786495:KSO786495 LCJ786495:LCK786495 LMF786495:LMG786495 LWB786495:LWC786495 MFX786495:MFY786495 MPT786495:MPU786495 MZP786495:MZQ786495 NJL786495:NJM786495 NTH786495:NTI786495 ODD786495:ODE786495 OMZ786495:ONA786495 OWV786495:OWW786495 PGR786495:PGS786495 PQN786495:PQO786495 QAJ786495:QAK786495 QKF786495:QKG786495 QUB786495:QUC786495 RDX786495:RDY786495 RNT786495:RNU786495 RXP786495:RXQ786495 SHL786495:SHM786495 SRH786495:SRI786495 TBD786495:TBE786495 TKZ786495:TLA786495 TUV786495:TUW786495 UER786495:UES786495 UON786495:UOO786495 UYJ786495:UYK786495 VIF786495:VIG786495 VSB786495:VSC786495 WBX786495:WBY786495 WLT786495:WLU786495 WVP786495:WVQ786495 F852031:G852031 JD852031:JE852031 SZ852031:TA852031 ACV852031:ACW852031 AMR852031:AMS852031 AWN852031:AWO852031 BGJ852031:BGK852031 BQF852031:BQG852031 CAB852031:CAC852031 CJX852031:CJY852031 CTT852031:CTU852031 DDP852031:DDQ852031 DNL852031:DNM852031 DXH852031:DXI852031 EHD852031:EHE852031 EQZ852031:ERA852031 FAV852031:FAW852031 FKR852031:FKS852031 FUN852031:FUO852031 GEJ852031:GEK852031 GOF852031:GOG852031 GYB852031:GYC852031 HHX852031:HHY852031 HRT852031:HRU852031 IBP852031:IBQ852031 ILL852031:ILM852031 IVH852031:IVI852031 JFD852031:JFE852031 JOZ852031:JPA852031 JYV852031:JYW852031 KIR852031:KIS852031 KSN852031:KSO852031 LCJ852031:LCK852031 LMF852031:LMG852031 LWB852031:LWC852031 MFX852031:MFY852031 MPT852031:MPU852031 MZP852031:MZQ852031 NJL852031:NJM852031 NTH852031:NTI852031 ODD852031:ODE852031 OMZ852031:ONA852031 OWV852031:OWW852031 PGR852031:PGS852031 PQN852031:PQO852031 QAJ852031:QAK852031 QKF852031:QKG852031 QUB852031:QUC852031 RDX852031:RDY852031 RNT852031:RNU852031 RXP852031:RXQ852031 SHL852031:SHM852031 SRH852031:SRI852031 TBD852031:TBE852031 TKZ852031:TLA852031 TUV852031:TUW852031 UER852031:UES852031 UON852031:UOO852031 UYJ852031:UYK852031 VIF852031:VIG852031 VSB852031:VSC852031 WBX852031:WBY852031 WLT852031:WLU852031 WVP852031:WVQ852031 F917567:G917567 JD917567:JE917567 SZ917567:TA917567 ACV917567:ACW917567 AMR917567:AMS917567 AWN917567:AWO917567 BGJ917567:BGK917567 BQF917567:BQG917567 CAB917567:CAC917567 CJX917567:CJY917567 CTT917567:CTU917567 DDP917567:DDQ917567 DNL917567:DNM917567 DXH917567:DXI917567 EHD917567:EHE917567 EQZ917567:ERA917567 FAV917567:FAW917567 FKR917567:FKS917567 FUN917567:FUO917567 GEJ917567:GEK917567 GOF917567:GOG917567 GYB917567:GYC917567 HHX917567:HHY917567 HRT917567:HRU917567 IBP917567:IBQ917567 ILL917567:ILM917567 IVH917567:IVI917567 JFD917567:JFE917567 JOZ917567:JPA917567 JYV917567:JYW917567 KIR917567:KIS917567 KSN917567:KSO917567 LCJ917567:LCK917567 LMF917567:LMG917567 LWB917567:LWC917567 MFX917567:MFY917567 MPT917567:MPU917567 MZP917567:MZQ917567 NJL917567:NJM917567 NTH917567:NTI917567 ODD917567:ODE917567 OMZ917567:ONA917567 OWV917567:OWW917567 PGR917567:PGS917567 PQN917567:PQO917567 QAJ917567:QAK917567 QKF917567:QKG917567 QUB917567:QUC917567 RDX917567:RDY917567 RNT917567:RNU917567 RXP917567:RXQ917567 SHL917567:SHM917567 SRH917567:SRI917567 TBD917567:TBE917567 TKZ917567:TLA917567 TUV917567:TUW917567 UER917567:UES917567 UON917567:UOO917567 UYJ917567:UYK917567 VIF917567:VIG917567 VSB917567:VSC917567 WBX917567:WBY917567 WLT917567:WLU917567 WVP917567:WVQ917567 F983103:G983103 JD983103:JE983103 SZ983103:TA983103 ACV983103:ACW983103 AMR983103:AMS983103 AWN983103:AWO983103 BGJ983103:BGK983103 BQF983103:BQG983103 CAB983103:CAC983103 CJX983103:CJY983103 CTT983103:CTU983103 DDP983103:DDQ983103 DNL983103:DNM983103 DXH983103:DXI983103 EHD983103:EHE983103 EQZ983103:ERA983103 FAV983103:FAW983103 FKR983103:FKS983103 FUN983103:FUO983103 GEJ983103:GEK983103 GOF983103:GOG983103 GYB983103:GYC983103 HHX983103:HHY983103 HRT983103:HRU983103 IBP983103:IBQ983103 ILL983103:ILM983103 IVH983103:IVI983103 JFD983103:JFE983103 JOZ983103:JPA983103 JYV983103:JYW983103 KIR983103:KIS983103 KSN983103:KSO983103 LCJ983103:LCK983103 LMF983103:LMG983103 LWB983103:LWC983103 MFX983103:MFY983103 MPT983103:MPU983103 MZP983103:MZQ983103 NJL983103:NJM983103 NTH983103:NTI983103 ODD983103:ODE983103 OMZ983103:ONA983103 OWV983103:OWW983103 PGR983103:PGS983103 PQN983103:PQO983103 QAJ983103:QAK983103 QKF983103:QKG983103 QUB983103:QUC983103 RDX983103:RDY983103 RNT983103:RNU983103 RXP983103:RXQ983103 SHL983103:SHM983103 SRH983103:SRI983103 TBD983103:TBE983103 TKZ983103:TLA983103 TUV983103:TUW983103 UER983103:UES983103 UON983103:UOO983103 UYJ983103:UYK983103 VIF983103:VIG983103 VSB983103:VSC983103 WBX983103:WBY983103 WLT983103:WLU983103 WVP983103:WVQ983103 JD30:JG31 SZ30:TC31 ACV30:ACY31 AMR30:AMU31 AWN30:AWQ31 BGJ30:BGM31 BQF30:BQI31 CAB30:CAE31 CJX30:CKA31 CTT30:CTW31 DDP30:DDS31 DNL30:DNO31 DXH30:DXK31 EHD30:EHG31 EQZ30:ERC31 FAV30:FAY31 FKR30:FKU31 FUN30:FUQ31 GEJ30:GEM31 GOF30:GOI31 GYB30:GYE31 HHX30:HIA31 HRT30:HRW31 IBP30:IBS31 ILL30:ILO31 IVH30:IVK31 JFD30:JFG31 JOZ30:JPC31 JYV30:JYY31 KIR30:KIU31 KSN30:KSQ31 LCJ30:LCM31 LMF30:LMI31 LWB30:LWE31 MFX30:MGA31 MPT30:MPW31 MZP30:MZS31 NJL30:NJO31 NTH30:NTK31 ODD30:ODG31 OMZ30:ONC31 OWV30:OWY31 PGR30:PGU31 PQN30:PQQ31 QAJ30:QAM31 QKF30:QKI31 QUB30:QUE31 RDX30:REA31 RNT30:RNW31 RXP30:RXS31 SHL30:SHO31 SRH30:SRK31 TBD30:TBG31 TKZ30:TLC31 TUV30:TUY31 UER30:UEU31 UON30:UOQ31 UYJ30:UYM31 VIF30:VII31 VSB30:VSE31 WBX30:WCA31 WLT30:WLW31 WVP30:WVS31 F65591:K65591 JD65591:JG65591 SZ65591:TC65591 ACV65591:ACY65591 AMR65591:AMU65591 AWN65591:AWQ65591 BGJ65591:BGM65591 BQF65591:BQI65591 CAB65591:CAE65591 CJX65591:CKA65591 CTT65591:CTW65591 DDP65591:DDS65591 DNL65591:DNO65591 DXH65591:DXK65591 EHD65591:EHG65591 EQZ65591:ERC65591 FAV65591:FAY65591 FKR65591:FKU65591 FUN65591:FUQ65591 GEJ65591:GEM65591 GOF65591:GOI65591 GYB65591:GYE65591 HHX65591:HIA65591 HRT65591:HRW65591 IBP65591:IBS65591 ILL65591:ILO65591 IVH65591:IVK65591 JFD65591:JFG65591 JOZ65591:JPC65591 JYV65591:JYY65591 KIR65591:KIU65591 KSN65591:KSQ65591 LCJ65591:LCM65591 LMF65591:LMI65591 LWB65591:LWE65591 MFX65591:MGA65591 MPT65591:MPW65591 MZP65591:MZS65591 NJL65591:NJO65591 NTH65591:NTK65591 ODD65591:ODG65591 OMZ65591:ONC65591 OWV65591:OWY65591 PGR65591:PGU65591 PQN65591:PQQ65591 QAJ65591:QAM65591 QKF65591:QKI65591 QUB65591:QUE65591 RDX65591:REA65591 RNT65591:RNW65591 RXP65591:RXS65591 SHL65591:SHO65591 SRH65591:SRK65591 TBD65591:TBG65591 TKZ65591:TLC65591 TUV65591:TUY65591 UER65591:UEU65591 UON65591:UOQ65591 UYJ65591:UYM65591 VIF65591:VII65591 VSB65591:VSE65591 WBX65591:WCA65591 WLT65591:WLW65591 WVP65591:WVS65591 F131127:K131127 JD131127:JG131127 SZ131127:TC131127 ACV131127:ACY131127 AMR131127:AMU131127 AWN131127:AWQ131127 BGJ131127:BGM131127 BQF131127:BQI131127 CAB131127:CAE131127 CJX131127:CKA131127 CTT131127:CTW131127 DDP131127:DDS131127 DNL131127:DNO131127 DXH131127:DXK131127 EHD131127:EHG131127 EQZ131127:ERC131127 FAV131127:FAY131127 FKR131127:FKU131127 FUN131127:FUQ131127 GEJ131127:GEM131127 GOF131127:GOI131127 GYB131127:GYE131127 HHX131127:HIA131127 HRT131127:HRW131127 IBP131127:IBS131127 ILL131127:ILO131127 IVH131127:IVK131127 JFD131127:JFG131127 JOZ131127:JPC131127 JYV131127:JYY131127 KIR131127:KIU131127 KSN131127:KSQ131127 LCJ131127:LCM131127 LMF131127:LMI131127 LWB131127:LWE131127 MFX131127:MGA131127 MPT131127:MPW131127 MZP131127:MZS131127 NJL131127:NJO131127 NTH131127:NTK131127 ODD131127:ODG131127 OMZ131127:ONC131127 OWV131127:OWY131127 PGR131127:PGU131127 PQN131127:PQQ131127 QAJ131127:QAM131127 QKF131127:QKI131127 QUB131127:QUE131127 RDX131127:REA131127 RNT131127:RNW131127 RXP131127:RXS131127 SHL131127:SHO131127 SRH131127:SRK131127 TBD131127:TBG131127 TKZ131127:TLC131127 TUV131127:TUY131127 UER131127:UEU131127 UON131127:UOQ131127 UYJ131127:UYM131127 VIF131127:VII131127 VSB131127:VSE131127 WBX131127:WCA131127 WLT131127:WLW131127 WVP131127:WVS131127 F196663:K196663 JD196663:JG196663 SZ196663:TC196663 ACV196663:ACY196663 AMR196663:AMU196663 AWN196663:AWQ196663 BGJ196663:BGM196663 BQF196663:BQI196663 CAB196663:CAE196663 CJX196663:CKA196663 CTT196663:CTW196663 DDP196663:DDS196663 DNL196663:DNO196663 DXH196663:DXK196663 EHD196663:EHG196663 EQZ196663:ERC196663 FAV196663:FAY196663 FKR196663:FKU196663 FUN196663:FUQ196663 GEJ196663:GEM196663 GOF196663:GOI196663 GYB196663:GYE196663 HHX196663:HIA196663 HRT196663:HRW196663 IBP196663:IBS196663 ILL196663:ILO196663 IVH196663:IVK196663 JFD196663:JFG196663 JOZ196663:JPC196663 JYV196663:JYY196663 KIR196663:KIU196663 KSN196663:KSQ196663 LCJ196663:LCM196663 LMF196663:LMI196663 LWB196663:LWE196663 MFX196663:MGA196663 MPT196663:MPW196663 MZP196663:MZS196663 NJL196663:NJO196663 NTH196663:NTK196663 ODD196663:ODG196663 OMZ196663:ONC196663 OWV196663:OWY196663 PGR196663:PGU196663 PQN196663:PQQ196663 QAJ196663:QAM196663 QKF196663:QKI196663 QUB196663:QUE196663 RDX196663:REA196663 RNT196663:RNW196663 RXP196663:RXS196663 SHL196663:SHO196663 SRH196663:SRK196663 TBD196663:TBG196663 TKZ196663:TLC196663 TUV196663:TUY196663 UER196663:UEU196663 UON196663:UOQ196663 UYJ196663:UYM196663 VIF196663:VII196663 VSB196663:VSE196663 WBX196663:WCA196663 WLT196663:WLW196663 WVP196663:WVS196663 F262199:K262199 JD262199:JG262199 SZ262199:TC262199 ACV262199:ACY262199 AMR262199:AMU262199 AWN262199:AWQ262199 BGJ262199:BGM262199 BQF262199:BQI262199 CAB262199:CAE262199 CJX262199:CKA262199 CTT262199:CTW262199 DDP262199:DDS262199 DNL262199:DNO262199 DXH262199:DXK262199 EHD262199:EHG262199 EQZ262199:ERC262199 FAV262199:FAY262199 FKR262199:FKU262199 FUN262199:FUQ262199 GEJ262199:GEM262199 GOF262199:GOI262199 GYB262199:GYE262199 HHX262199:HIA262199 HRT262199:HRW262199 IBP262199:IBS262199 ILL262199:ILO262199 IVH262199:IVK262199 JFD262199:JFG262199 JOZ262199:JPC262199 JYV262199:JYY262199 KIR262199:KIU262199 KSN262199:KSQ262199 LCJ262199:LCM262199 LMF262199:LMI262199 LWB262199:LWE262199 MFX262199:MGA262199 MPT262199:MPW262199 MZP262199:MZS262199 NJL262199:NJO262199 NTH262199:NTK262199 ODD262199:ODG262199 OMZ262199:ONC262199 OWV262199:OWY262199 PGR262199:PGU262199 PQN262199:PQQ262199 QAJ262199:QAM262199 QKF262199:QKI262199 QUB262199:QUE262199 RDX262199:REA262199 RNT262199:RNW262199 RXP262199:RXS262199 SHL262199:SHO262199 SRH262199:SRK262199 TBD262199:TBG262199 TKZ262199:TLC262199 TUV262199:TUY262199 UER262199:UEU262199 UON262199:UOQ262199 UYJ262199:UYM262199 VIF262199:VII262199 VSB262199:VSE262199 WBX262199:WCA262199 WLT262199:WLW262199 WVP262199:WVS262199 F327735:K327735 JD327735:JG327735 SZ327735:TC327735 ACV327735:ACY327735 AMR327735:AMU327735 AWN327735:AWQ327735 BGJ327735:BGM327735 BQF327735:BQI327735 CAB327735:CAE327735 CJX327735:CKA327735 CTT327735:CTW327735 DDP327735:DDS327735 DNL327735:DNO327735 DXH327735:DXK327735 EHD327735:EHG327735 EQZ327735:ERC327735 FAV327735:FAY327735 FKR327735:FKU327735 FUN327735:FUQ327735 GEJ327735:GEM327735 GOF327735:GOI327735 GYB327735:GYE327735 HHX327735:HIA327735 HRT327735:HRW327735 IBP327735:IBS327735 ILL327735:ILO327735 IVH327735:IVK327735 JFD327735:JFG327735 JOZ327735:JPC327735 JYV327735:JYY327735 KIR327735:KIU327735 KSN327735:KSQ327735 LCJ327735:LCM327735 LMF327735:LMI327735 LWB327735:LWE327735 MFX327735:MGA327735 MPT327735:MPW327735 MZP327735:MZS327735 NJL327735:NJO327735 NTH327735:NTK327735 ODD327735:ODG327735 OMZ327735:ONC327735 OWV327735:OWY327735 PGR327735:PGU327735 PQN327735:PQQ327735 QAJ327735:QAM327735 QKF327735:QKI327735 QUB327735:QUE327735 RDX327735:REA327735 RNT327735:RNW327735 RXP327735:RXS327735 SHL327735:SHO327735 SRH327735:SRK327735 TBD327735:TBG327735 TKZ327735:TLC327735 TUV327735:TUY327735 UER327735:UEU327735 UON327735:UOQ327735 UYJ327735:UYM327735 VIF327735:VII327735 VSB327735:VSE327735 WBX327735:WCA327735 WLT327735:WLW327735 WVP327735:WVS327735 F393271:K393271 JD393271:JG393271 SZ393271:TC393271 ACV393271:ACY393271 AMR393271:AMU393271 AWN393271:AWQ393271 BGJ393271:BGM393271 BQF393271:BQI393271 CAB393271:CAE393271 CJX393271:CKA393271 CTT393271:CTW393271 DDP393271:DDS393271 DNL393271:DNO393271 DXH393271:DXK393271 EHD393271:EHG393271 EQZ393271:ERC393271 FAV393271:FAY393271 FKR393271:FKU393271 FUN393271:FUQ393271 GEJ393271:GEM393271 GOF393271:GOI393271 GYB393271:GYE393271 HHX393271:HIA393271 HRT393271:HRW393271 IBP393271:IBS393271 ILL393271:ILO393271 IVH393271:IVK393271 JFD393271:JFG393271 JOZ393271:JPC393271 JYV393271:JYY393271 KIR393271:KIU393271 KSN393271:KSQ393271 LCJ393271:LCM393271 LMF393271:LMI393271 LWB393271:LWE393271 MFX393271:MGA393271 MPT393271:MPW393271 MZP393271:MZS393271 NJL393271:NJO393271 NTH393271:NTK393271 ODD393271:ODG393271 OMZ393271:ONC393271 OWV393271:OWY393271 PGR393271:PGU393271 PQN393271:PQQ393271 QAJ393271:QAM393271 QKF393271:QKI393271 QUB393271:QUE393271 RDX393271:REA393271 RNT393271:RNW393271 RXP393271:RXS393271 SHL393271:SHO393271 SRH393271:SRK393271 TBD393271:TBG393271 TKZ393271:TLC393271 TUV393271:TUY393271 UER393271:UEU393271 UON393271:UOQ393271 UYJ393271:UYM393271 VIF393271:VII393271 VSB393271:VSE393271 WBX393271:WCA393271 WLT393271:WLW393271 WVP393271:WVS393271 F458807:K458807 JD458807:JG458807 SZ458807:TC458807 ACV458807:ACY458807 AMR458807:AMU458807 AWN458807:AWQ458807 BGJ458807:BGM458807 BQF458807:BQI458807 CAB458807:CAE458807 CJX458807:CKA458807 CTT458807:CTW458807 DDP458807:DDS458807 DNL458807:DNO458807 DXH458807:DXK458807 EHD458807:EHG458807 EQZ458807:ERC458807 FAV458807:FAY458807 FKR458807:FKU458807 FUN458807:FUQ458807 GEJ458807:GEM458807 GOF458807:GOI458807 GYB458807:GYE458807 HHX458807:HIA458807 HRT458807:HRW458807 IBP458807:IBS458807 ILL458807:ILO458807 IVH458807:IVK458807 JFD458807:JFG458807 JOZ458807:JPC458807 JYV458807:JYY458807 KIR458807:KIU458807 KSN458807:KSQ458807 LCJ458807:LCM458807 LMF458807:LMI458807 LWB458807:LWE458807 MFX458807:MGA458807 MPT458807:MPW458807 MZP458807:MZS458807 NJL458807:NJO458807 NTH458807:NTK458807 ODD458807:ODG458807 OMZ458807:ONC458807 OWV458807:OWY458807 PGR458807:PGU458807 PQN458807:PQQ458807 QAJ458807:QAM458807 QKF458807:QKI458807 QUB458807:QUE458807 RDX458807:REA458807 RNT458807:RNW458807 RXP458807:RXS458807 SHL458807:SHO458807 SRH458807:SRK458807 TBD458807:TBG458807 TKZ458807:TLC458807 TUV458807:TUY458807 UER458807:UEU458807 UON458807:UOQ458807 UYJ458807:UYM458807 VIF458807:VII458807 VSB458807:VSE458807 WBX458807:WCA458807 WLT458807:WLW458807 WVP458807:WVS458807 F524343:K524343 JD524343:JG524343 SZ524343:TC524343 ACV524343:ACY524343 AMR524343:AMU524343 AWN524343:AWQ524343 BGJ524343:BGM524343 BQF524343:BQI524343 CAB524343:CAE524343 CJX524343:CKA524343 CTT524343:CTW524343 DDP524343:DDS524343 DNL524343:DNO524343 DXH524343:DXK524343 EHD524343:EHG524343 EQZ524343:ERC524343 FAV524343:FAY524343 FKR524343:FKU524343 FUN524343:FUQ524343 GEJ524343:GEM524343 GOF524343:GOI524343 GYB524343:GYE524343 HHX524343:HIA524343 HRT524343:HRW524343 IBP524343:IBS524343 ILL524343:ILO524343 IVH524343:IVK524343 JFD524343:JFG524343 JOZ524343:JPC524343 JYV524343:JYY524343 KIR524343:KIU524343 KSN524343:KSQ524343 LCJ524343:LCM524343 LMF524343:LMI524343 LWB524343:LWE524343 MFX524343:MGA524343 MPT524343:MPW524343 MZP524343:MZS524343 NJL524343:NJO524343 NTH524343:NTK524343 ODD524343:ODG524343 OMZ524343:ONC524343 OWV524343:OWY524343 PGR524343:PGU524343 PQN524343:PQQ524343 QAJ524343:QAM524343 QKF524343:QKI524343 QUB524343:QUE524343 RDX524343:REA524343 RNT524343:RNW524343 RXP524343:RXS524343 SHL524343:SHO524343 SRH524343:SRK524343 TBD524343:TBG524343 TKZ524343:TLC524343 TUV524343:TUY524343 UER524343:UEU524343 UON524343:UOQ524343 UYJ524343:UYM524343 VIF524343:VII524343 VSB524343:VSE524343 WBX524343:WCA524343 WLT524343:WLW524343 WVP524343:WVS524343 F589879:K589879 JD589879:JG589879 SZ589879:TC589879 ACV589879:ACY589879 AMR589879:AMU589879 AWN589879:AWQ589879 BGJ589879:BGM589879 BQF589879:BQI589879 CAB589879:CAE589879 CJX589879:CKA589879 CTT589879:CTW589879 DDP589879:DDS589879 DNL589879:DNO589879 DXH589879:DXK589879 EHD589879:EHG589879 EQZ589879:ERC589879 FAV589879:FAY589879 FKR589879:FKU589879 FUN589879:FUQ589879 GEJ589879:GEM589879 GOF589879:GOI589879 GYB589879:GYE589879 HHX589879:HIA589879 HRT589879:HRW589879 IBP589879:IBS589879 ILL589879:ILO589879 IVH589879:IVK589879 JFD589879:JFG589879 JOZ589879:JPC589879 JYV589879:JYY589879 KIR589879:KIU589879 KSN589879:KSQ589879 LCJ589879:LCM589879 LMF589879:LMI589879 LWB589879:LWE589879 MFX589879:MGA589879 MPT589879:MPW589879 MZP589879:MZS589879 NJL589879:NJO589879 NTH589879:NTK589879 ODD589879:ODG589879 OMZ589879:ONC589879 OWV589879:OWY589879 PGR589879:PGU589879 PQN589879:PQQ589879 QAJ589879:QAM589879 QKF589879:QKI589879 QUB589879:QUE589879 RDX589879:REA589879 RNT589879:RNW589879 RXP589879:RXS589879 SHL589879:SHO589879 SRH589879:SRK589879 TBD589879:TBG589879 TKZ589879:TLC589879 TUV589879:TUY589879 UER589879:UEU589879 UON589879:UOQ589879 UYJ589879:UYM589879 VIF589879:VII589879 VSB589879:VSE589879 WBX589879:WCA589879 WLT589879:WLW589879 WVP589879:WVS589879 F655415:K655415 JD655415:JG655415 SZ655415:TC655415 ACV655415:ACY655415 AMR655415:AMU655415 AWN655415:AWQ655415 BGJ655415:BGM655415 BQF655415:BQI655415 CAB655415:CAE655415 CJX655415:CKA655415 CTT655415:CTW655415 DDP655415:DDS655415 DNL655415:DNO655415 DXH655415:DXK655415 EHD655415:EHG655415 EQZ655415:ERC655415 FAV655415:FAY655415 FKR655415:FKU655415 FUN655415:FUQ655415 GEJ655415:GEM655415 GOF655415:GOI655415 GYB655415:GYE655415 HHX655415:HIA655415 HRT655415:HRW655415 IBP655415:IBS655415 ILL655415:ILO655415 IVH655415:IVK655415 JFD655415:JFG655415 JOZ655415:JPC655415 JYV655415:JYY655415 KIR655415:KIU655415 KSN655415:KSQ655415 LCJ655415:LCM655415 LMF655415:LMI655415 LWB655415:LWE655415 MFX655415:MGA655415 MPT655415:MPW655415 MZP655415:MZS655415 NJL655415:NJO655415 NTH655415:NTK655415 ODD655415:ODG655415 OMZ655415:ONC655415 OWV655415:OWY655415 PGR655415:PGU655415 PQN655415:PQQ655415 QAJ655415:QAM655415 QKF655415:QKI655415 QUB655415:QUE655415 RDX655415:REA655415 RNT655415:RNW655415 RXP655415:RXS655415 SHL655415:SHO655415 SRH655415:SRK655415 TBD655415:TBG655415 TKZ655415:TLC655415 TUV655415:TUY655415 UER655415:UEU655415 UON655415:UOQ655415 UYJ655415:UYM655415 VIF655415:VII655415 VSB655415:VSE655415 WBX655415:WCA655415 WLT655415:WLW655415 WVP655415:WVS655415 F720951:K720951 JD720951:JG720951 SZ720951:TC720951 ACV720951:ACY720951 AMR720951:AMU720951 AWN720951:AWQ720951 BGJ720951:BGM720951 BQF720951:BQI720951 CAB720951:CAE720951 CJX720951:CKA720951 CTT720951:CTW720951 DDP720951:DDS720951 DNL720951:DNO720951 DXH720951:DXK720951 EHD720951:EHG720951 EQZ720951:ERC720951 FAV720951:FAY720951 FKR720951:FKU720951 FUN720951:FUQ720951 GEJ720951:GEM720951 GOF720951:GOI720951 GYB720951:GYE720951 HHX720951:HIA720951 HRT720951:HRW720951 IBP720951:IBS720951 ILL720951:ILO720951 IVH720951:IVK720951 JFD720951:JFG720951 JOZ720951:JPC720951 JYV720951:JYY720951 KIR720951:KIU720951 KSN720951:KSQ720951 LCJ720951:LCM720951 LMF720951:LMI720951 LWB720951:LWE720951 MFX720951:MGA720951 MPT720951:MPW720951 MZP720951:MZS720951 NJL720951:NJO720951 NTH720951:NTK720951 ODD720951:ODG720951 OMZ720951:ONC720951 OWV720951:OWY720951 PGR720951:PGU720951 PQN720951:PQQ720951 QAJ720951:QAM720951 QKF720951:QKI720951 QUB720951:QUE720951 RDX720951:REA720951 RNT720951:RNW720951 RXP720951:RXS720951 SHL720951:SHO720951 SRH720951:SRK720951 TBD720951:TBG720951 TKZ720951:TLC720951 TUV720951:TUY720951 UER720951:UEU720951 UON720951:UOQ720951 UYJ720951:UYM720951 VIF720951:VII720951 VSB720951:VSE720951 WBX720951:WCA720951 WLT720951:WLW720951 WVP720951:WVS720951 F786487:K786487 JD786487:JG786487 SZ786487:TC786487 ACV786487:ACY786487 AMR786487:AMU786487 AWN786487:AWQ786487 BGJ786487:BGM786487 BQF786487:BQI786487 CAB786487:CAE786487 CJX786487:CKA786487 CTT786487:CTW786487 DDP786487:DDS786487 DNL786487:DNO786487 DXH786487:DXK786487 EHD786487:EHG786487 EQZ786487:ERC786487 FAV786487:FAY786487 FKR786487:FKU786487 FUN786487:FUQ786487 GEJ786487:GEM786487 GOF786487:GOI786487 GYB786487:GYE786487 HHX786487:HIA786487 HRT786487:HRW786487 IBP786487:IBS786487 ILL786487:ILO786487 IVH786487:IVK786487 JFD786487:JFG786487 JOZ786487:JPC786487 JYV786487:JYY786487 KIR786487:KIU786487 KSN786487:KSQ786487 LCJ786487:LCM786487 LMF786487:LMI786487 LWB786487:LWE786487 MFX786487:MGA786487 MPT786487:MPW786487 MZP786487:MZS786487 NJL786487:NJO786487 NTH786487:NTK786487 ODD786487:ODG786487 OMZ786487:ONC786487 OWV786487:OWY786487 PGR786487:PGU786487 PQN786487:PQQ786487 QAJ786487:QAM786487 QKF786487:QKI786487 QUB786487:QUE786487 RDX786487:REA786487 RNT786487:RNW786487 RXP786487:RXS786487 SHL786487:SHO786487 SRH786487:SRK786487 TBD786487:TBG786487 TKZ786487:TLC786487 TUV786487:TUY786487 UER786487:UEU786487 UON786487:UOQ786487 UYJ786487:UYM786487 VIF786487:VII786487 VSB786487:VSE786487 WBX786487:WCA786487 WLT786487:WLW786487 WVP786487:WVS786487 F852023:K852023 JD852023:JG852023 SZ852023:TC852023 ACV852023:ACY852023 AMR852023:AMU852023 AWN852023:AWQ852023 BGJ852023:BGM852023 BQF852023:BQI852023 CAB852023:CAE852023 CJX852023:CKA852023 CTT852023:CTW852023 DDP852023:DDS852023 DNL852023:DNO852023 DXH852023:DXK852023 EHD852023:EHG852023 EQZ852023:ERC852023 FAV852023:FAY852023 FKR852023:FKU852023 FUN852023:FUQ852023 GEJ852023:GEM852023 GOF852023:GOI852023 GYB852023:GYE852023 HHX852023:HIA852023 HRT852023:HRW852023 IBP852023:IBS852023 ILL852023:ILO852023 IVH852023:IVK852023 JFD852023:JFG852023 JOZ852023:JPC852023 JYV852023:JYY852023 KIR852023:KIU852023 KSN852023:KSQ852023 LCJ852023:LCM852023 LMF852023:LMI852023 LWB852023:LWE852023 MFX852023:MGA852023 MPT852023:MPW852023 MZP852023:MZS852023 NJL852023:NJO852023 NTH852023:NTK852023 ODD852023:ODG852023 OMZ852023:ONC852023 OWV852023:OWY852023 PGR852023:PGU852023 PQN852023:PQQ852023 QAJ852023:QAM852023 QKF852023:QKI852023 QUB852023:QUE852023 RDX852023:REA852023 RNT852023:RNW852023 RXP852023:RXS852023 SHL852023:SHO852023 SRH852023:SRK852023 TBD852023:TBG852023 TKZ852023:TLC852023 TUV852023:TUY852023 UER852023:UEU852023 UON852023:UOQ852023 UYJ852023:UYM852023 VIF852023:VII852023 VSB852023:VSE852023 WBX852023:WCA852023 WLT852023:WLW852023 WVP852023:WVS852023 F917559:K917559 JD917559:JG917559 SZ917559:TC917559 ACV917559:ACY917559 AMR917559:AMU917559 AWN917559:AWQ917559 BGJ917559:BGM917559 BQF917559:BQI917559 CAB917559:CAE917559 CJX917559:CKA917559 CTT917559:CTW917559 DDP917559:DDS917559 DNL917559:DNO917559 DXH917559:DXK917559 EHD917559:EHG917559 EQZ917559:ERC917559 FAV917559:FAY917559 FKR917559:FKU917559 FUN917559:FUQ917559 GEJ917559:GEM917559 GOF917559:GOI917559 GYB917559:GYE917559 HHX917559:HIA917559 HRT917559:HRW917559 IBP917559:IBS917559 ILL917559:ILO917559 IVH917559:IVK917559 JFD917559:JFG917559 JOZ917559:JPC917559 JYV917559:JYY917559 KIR917559:KIU917559 KSN917559:KSQ917559 LCJ917559:LCM917559 LMF917559:LMI917559 LWB917559:LWE917559 MFX917559:MGA917559 MPT917559:MPW917559 MZP917559:MZS917559 NJL917559:NJO917559 NTH917559:NTK917559 ODD917559:ODG917559 OMZ917559:ONC917559 OWV917559:OWY917559 PGR917559:PGU917559 PQN917559:PQQ917559 QAJ917559:QAM917559 QKF917559:QKI917559 QUB917559:QUE917559 RDX917559:REA917559 RNT917559:RNW917559 RXP917559:RXS917559 SHL917559:SHO917559 SRH917559:SRK917559 TBD917559:TBG917559 TKZ917559:TLC917559 TUV917559:TUY917559 UER917559:UEU917559 UON917559:UOQ917559 UYJ917559:UYM917559 VIF917559:VII917559 VSB917559:VSE917559 WBX917559:WCA917559 WLT917559:WLW917559 WVP917559:WVS917559 F983095:K983095 JD983095:JG983095 SZ983095:TC983095 ACV983095:ACY983095 AMR983095:AMU983095 AWN983095:AWQ983095 BGJ983095:BGM983095 BQF983095:BQI983095 CAB983095:CAE983095 CJX983095:CKA983095 CTT983095:CTW983095 DDP983095:DDS983095 DNL983095:DNO983095 DXH983095:DXK983095 EHD983095:EHG983095 EQZ983095:ERC983095 FAV983095:FAY983095 FKR983095:FKU983095 FUN983095:FUQ983095 GEJ983095:GEM983095 GOF983095:GOI983095 GYB983095:GYE983095 HHX983095:HIA983095 HRT983095:HRW983095 IBP983095:IBS983095 ILL983095:ILO983095 IVH983095:IVK983095 JFD983095:JFG983095 JOZ983095:JPC983095 JYV983095:JYY983095 KIR983095:KIU983095 KSN983095:KSQ983095 LCJ983095:LCM983095 LMF983095:LMI983095 LWB983095:LWE983095 MFX983095:MGA983095 MPT983095:MPW983095 MZP983095:MZS983095 NJL983095:NJO983095 NTH983095:NTK983095 ODD983095:ODG983095 OMZ983095:ONC983095 OWV983095:OWY983095 PGR983095:PGU983095 PQN983095:PQQ983095 QAJ983095:QAM983095 QKF983095:QKI983095 QUB983095:QUE983095 RDX983095:REA983095 RNT983095:RNW983095 RXP983095:RXS983095 SHL983095:SHO983095 SRH983095:SRK983095 TBD983095:TBG983095 TKZ983095:TLC983095 TUV983095:TUY983095 UER983095:UEU983095 UON983095:UOQ983095 UYJ983095:UYM983095 VIF983095:VII983095 VSB983095:VSE983095 WBX983095:WCA983095 WLT983095:WLW983095 WVP983095:WVS983095 JA79 SW79 ACS79 AMO79 AWK79 BGG79 BQC79 BZY79 CJU79 CTQ79 DDM79 DNI79 DXE79 EHA79 EQW79 FAS79 FKO79 FUK79 GEG79 GOC79 GXY79 HHU79 HRQ79 IBM79 ILI79 IVE79 JFA79 JOW79 JYS79 KIO79 KSK79 LCG79 LMC79 LVY79 MFU79 MPQ79 MZM79 NJI79 NTE79 ODA79 OMW79 OWS79 PGO79 PQK79 QAG79 QKC79 QTY79 RDU79 RNQ79 RXM79 SHI79 SRE79 TBA79 TKW79 TUS79 UEO79 UOK79 UYG79 VIC79 VRY79 WBU79 WLQ79 WVM79 C65615 JA65615 SW65615 ACS65615 AMO65615 AWK65615 BGG65615 BQC65615 BZY65615 CJU65615 CTQ65615 DDM65615 DNI65615 DXE65615 EHA65615 EQW65615 FAS65615 FKO65615 FUK65615 GEG65615 GOC65615 GXY65615 HHU65615 HRQ65615 IBM65615 ILI65615 IVE65615 JFA65615 JOW65615 JYS65615 KIO65615 KSK65615 LCG65615 LMC65615 LVY65615 MFU65615 MPQ65615 MZM65615 NJI65615 NTE65615 ODA65615 OMW65615 OWS65615 PGO65615 PQK65615 QAG65615 QKC65615 QTY65615 RDU65615 RNQ65615 RXM65615 SHI65615 SRE65615 TBA65615 TKW65615 TUS65615 UEO65615 UOK65615 UYG65615 VIC65615 VRY65615 WBU65615 WLQ65615 WVM65615 C131151 JA131151 SW131151 ACS131151 AMO131151 AWK131151 BGG131151 BQC131151 BZY131151 CJU131151 CTQ131151 DDM131151 DNI131151 DXE131151 EHA131151 EQW131151 FAS131151 FKO131151 FUK131151 GEG131151 GOC131151 GXY131151 HHU131151 HRQ131151 IBM131151 ILI131151 IVE131151 JFA131151 JOW131151 JYS131151 KIO131151 KSK131151 LCG131151 LMC131151 LVY131151 MFU131151 MPQ131151 MZM131151 NJI131151 NTE131151 ODA131151 OMW131151 OWS131151 PGO131151 PQK131151 QAG131151 QKC131151 QTY131151 RDU131151 RNQ131151 RXM131151 SHI131151 SRE131151 TBA131151 TKW131151 TUS131151 UEO131151 UOK131151 UYG131151 VIC131151 VRY131151 WBU131151 WLQ131151 WVM131151 C196687 JA196687 SW196687 ACS196687 AMO196687 AWK196687 BGG196687 BQC196687 BZY196687 CJU196687 CTQ196687 DDM196687 DNI196687 DXE196687 EHA196687 EQW196687 FAS196687 FKO196687 FUK196687 GEG196687 GOC196687 GXY196687 HHU196687 HRQ196687 IBM196687 ILI196687 IVE196687 JFA196687 JOW196687 JYS196687 KIO196687 KSK196687 LCG196687 LMC196687 LVY196687 MFU196687 MPQ196687 MZM196687 NJI196687 NTE196687 ODA196687 OMW196687 OWS196687 PGO196687 PQK196687 QAG196687 QKC196687 QTY196687 RDU196687 RNQ196687 RXM196687 SHI196687 SRE196687 TBA196687 TKW196687 TUS196687 UEO196687 UOK196687 UYG196687 VIC196687 VRY196687 WBU196687 WLQ196687 WVM196687 C262223 JA262223 SW262223 ACS262223 AMO262223 AWK262223 BGG262223 BQC262223 BZY262223 CJU262223 CTQ262223 DDM262223 DNI262223 DXE262223 EHA262223 EQW262223 FAS262223 FKO262223 FUK262223 GEG262223 GOC262223 GXY262223 HHU262223 HRQ262223 IBM262223 ILI262223 IVE262223 JFA262223 JOW262223 JYS262223 KIO262223 KSK262223 LCG262223 LMC262223 LVY262223 MFU262223 MPQ262223 MZM262223 NJI262223 NTE262223 ODA262223 OMW262223 OWS262223 PGO262223 PQK262223 QAG262223 QKC262223 QTY262223 RDU262223 RNQ262223 RXM262223 SHI262223 SRE262223 TBA262223 TKW262223 TUS262223 UEO262223 UOK262223 UYG262223 VIC262223 VRY262223 WBU262223 WLQ262223 WVM262223 C327759 JA327759 SW327759 ACS327759 AMO327759 AWK327759 BGG327759 BQC327759 BZY327759 CJU327759 CTQ327759 DDM327759 DNI327759 DXE327759 EHA327759 EQW327759 FAS327759 FKO327759 FUK327759 GEG327759 GOC327759 GXY327759 HHU327759 HRQ327759 IBM327759 ILI327759 IVE327759 JFA327759 JOW327759 JYS327759 KIO327759 KSK327759 LCG327759 LMC327759 LVY327759 MFU327759 MPQ327759 MZM327759 NJI327759 NTE327759 ODA327759 OMW327759 OWS327759 PGO327759 PQK327759 QAG327759 QKC327759 QTY327759 RDU327759 RNQ327759 RXM327759 SHI327759 SRE327759 TBA327759 TKW327759 TUS327759 UEO327759 UOK327759 UYG327759 VIC327759 VRY327759 WBU327759 WLQ327759 WVM327759 C393295 JA393295 SW393295 ACS393295 AMO393295 AWK393295 BGG393295 BQC393295 BZY393295 CJU393295 CTQ393295 DDM393295 DNI393295 DXE393295 EHA393295 EQW393295 FAS393295 FKO393295 FUK393295 GEG393295 GOC393295 GXY393295 HHU393295 HRQ393295 IBM393295 ILI393295 IVE393295 JFA393295 JOW393295 JYS393295 KIO393295 KSK393295 LCG393295 LMC393295 LVY393295 MFU393295 MPQ393295 MZM393295 NJI393295 NTE393295 ODA393295 OMW393295 OWS393295 PGO393295 PQK393295 QAG393295 QKC393295 QTY393295 RDU393295 RNQ393295 RXM393295 SHI393295 SRE393295 TBA393295 TKW393295 TUS393295 UEO393295 UOK393295 UYG393295 VIC393295 VRY393295 WBU393295 WLQ393295 WVM393295 C458831 JA458831 SW458831 ACS458831 AMO458831 AWK458831 BGG458831 BQC458831 BZY458831 CJU458831 CTQ458831 DDM458831 DNI458831 DXE458831 EHA458831 EQW458831 FAS458831 FKO458831 FUK458831 GEG458831 GOC458831 GXY458831 HHU458831 HRQ458831 IBM458831 ILI458831 IVE458831 JFA458831 JOW458831 JYS458831 KIO458831 KSK458831 LCG458831 LMC458831 LVY458831 MFU458831 MPQ458831 MZM458831 NJI458831 NTE458831 ODA458831 OMW458831 OWS458831 PGO458831 PQK458831 QAG458831 QKC458831 QTY458831 RDU458831 RNQ458831 RXM458831 SHI458831 SRE458831 TBA458831 TKW458831 TUS458831 UEO458831 UOK458831 UYG458831 VIC458831 VRY458831 WBU458831 WLQ458831 WVM458831 C524367 JA524367 SW524367 ACS524367 AMO524367 AWK524367 BGG524367 BQC524367 BZY524367 CJU524367 CTQ524367 DDM524367 DNI524367 DXE524367 EHA524367 EQW524367 FAS524367 FKO524367 FUK524367 GEG524367 GOC524367 GXY524367 HHU524367 HRQ524367 IBM524367 ILI524367 IVE524367 JFA524367 JOW524367 JYS524367 KIO524367 KSK524367 LCG524367 LMC524367 LVY524367 MFU524367 MPQ524367 MZM524367 NJI524367 NTE524367 ODA524367 OMW524367 OWS524367 PGO524367 PQK524367 QAG524367 QKC524367 QTY524367 RDU524367 RNQ524367 RXM524367 SHI524367 SRE524367 TBA524367 TKW524367 TUS524367 UEO524367 UOK524367 UYG524367 VIC524367 VRY524367 WBU524367 WLQ524367 WVM524367 C589903 JA589903 SW589903 ACS589903 AMO589903 AWK589903 BGG589903 BQC589903 BZY589903 CJU589903 CTQ589903 DDM589903 DNI589903 DXE589903 EHA589903 EQW589903 FAS589903 FKO589903 FUK589903 GEG589903 GOC589903 GXY589903 HHU589903 HRQ589903 IBM589903 ILI589903 IVE589903 JFA589903 JOW589903 JYS589903 KIO589903 KSK589903 LCG589903 LMC589903 LVY589903 MFU589903 MPQ589903 MZM589903 NJI589903 NTE589903 ODA589903 OMW589903 OWS589903 PGO589903 PQK589903 QAG589903 QKC589903 QTY589903 RDU589903 RNQ589903 RXM589903 SHI589903 SRE589903 TBA589903 TKW589903 TUS589903 UEO589903 UOK589903 UYG589903 VIC589903 VRY589903 WBU589903 WLQ589903 WVM589903 C655439 JA655439 SW655439 ACS655439 AMO655439 AWK655439 BGG655439 BQC655439 BZY655439 CJU655439 CTQ655439 DDM655439 DNI655439 DXE655439 EHA655439 EQW655439 FAS655439 FKO655439 FUK655439 GEG655439 GOC655439 GXY655439 HHU655439 HRQ655439 IBM655439 ILI655439 IVE655439 JFA655439 JOW655439 JYS655439 KIO655439 KSK655439 LCG655439 LMC655439 LVY655439 MFU655439 MPQ655439 MZM655439 NJI655439 NTE655439 ODA655439 OMW655439 OWS655439 PGO655439 PQK655439 QAG655439 QKC655439 QTY655439 RDU655439 RNQ655439 RXM655439 SHI655439 SRE655439 TBA655439 TKW655439 TUS655439 UEO655439 UOK655439 UYG655439 VIC655439 VRY655439 WBU655439 WLQ655439 WVM655439 C720975 JA720975 SW720975 ACS720975 AMO720975 AWK720975 BGG720975 BQC720975 BZY720975 CJU720975 CTQ720975 DDM720975 DNI720975 DXE720975 EHA720975 EQW720975 FAS720975 FKO720975 FUK720975 GEG720975 GOC720975 GXY720975 HHU720975 HRQ720975 IBM720975 ILI720975 IVE720975 JFA720975 JOW720975 JYS720975 KIO720975 KSK720975 LCG720975 LMC720975 LVY720975 MFU720975 MPQ720975 MZM720975 NJI720975 NTE720975 ODA720975 OMW720975 OWS720975 PGO720975 PQK720975 QAG720975 QKC720975 QTY720975 RDU720975 RNQ720975 RXM720975 SHI720975 SRE720975 TBA720975 TKW720975 TUS720975 UEO720975 UOK720975 UYG720975 VIC720975 VRY720975 WBU720975 WLQ720975 WVM720975 C786511 JA786511 SW786511 ACS786511 AMO786511 AWK786511 BGG786511 BQC786511 BZY786511 CJU786511 CTQ786511 DDM786511 DNI786511 DXE786511 EHA786511 EQW786511 FAS786511 FKO786511 FUK786511 GEG786511 GOC786511 GXY786511 HHU786511 HRQ786511 IBM786511 ILI786511 IVE786511 JFA786511 JOW786511 JYS786511 KIO786511 KSK786511 LCG786511 LMC786511 LVY786511 MFU786511 MPQ786511 MZM786511 NJI786511 NTE786511 ODA786511 OMW786511 OWS786511 PGO786511 PQK786511 QAG786511 QKC786511 QTY786511 RDU786511 RNQ786511 RXM786511 SHI786511 SRE786511 TBA786511 TKW786511 TUS786511 UEO786511 UOK786511 UYG786511 VIC786511 VRY786511 WBU786511 WLQ786511 WVM786511 C852047 JA852047 SW852047 ACS852047 AMO852047 AWK852047 BGG852047 BQC852047 BZY852047 CJU852047 CTQ852047 DDM852047 DNI852047 DXE852047 EHA852047 EQW852047 FAS852047 FKO852047 FUK852047 GEG852047 GOC852047 GXY852047 HHU852047 HRQ852047 IBM852047 ILI852047 IVE852047 JFA852047 JOW852047 JYS852047 KIO852047 KSK852047 LCG852047 LMC852047 LVY852047 MFU852047 MPQ852047 MZM852047 NJI852047 NTE852047 ODA852047 OMW852047 OWS852047 PGO852047 PQK852047 QAG852047 QKC852047 QTY852047 RDU852047 RNQ852047 RXM852047 SHI852047 SRE852047 TBA852047 TKW852047 TUS852047 UEO852047 UOK852047 UYG852047 VIC852047 VRY852047 WBU852047 WLQ852047 WVM852047 C917583 JA917583 SW917583 ACS917583 AMO917583 AWK917583 BGG917583 BQC917583 BZY917583 CJU917583 CTQ917583 DDM917583 DNI917583 DXE917583 EHA917583 EQW917583 FAS917583 FKO917583 FUK917583 GEG917583 GOC917583 GXY917583 HHU917583 HRQ917583 IBM917583 ILI917583 IVE917583 JFA917583 JOW917583 JYS917583 KIO917583 KSK917583 LCG917583 LMC917583 LVY917583 MFU917583 MPQ917583 MZM917583 NJI917583 NTE917583 ODA917583 OMW917583 OWS917583 PGO917583 PQK917583 QAG917583 QKC917583 QTY917583 RDU917583 RNQ917583 RXM917583 SHI917583 SRE917583 TBA917583 TKW917583 TUS917583 UEO917583 UOK917583 UYG917583 VIC917583 VRY917583 WBU917583 WLQ917583 WVM917583 C983119 JA983119 SW983119 ACS983119 AMO983119 AWK983119 BGG983119 BQC983119 BZY983119 CJU983119 CTQ983119 DDM983119 DNI983119 DXE983119 EHA983119 EQW983119 FAS983119 FKO983119 FUK983119 GEG983119 GOC983119 GXY983119 HHU983119 HRQ983119 IBM983119 ILI983119 IVE983119 JFA983119 JOW983119 JYS983119 KIO983119 KSK983119 LCG983119 LMC983119 LVY983119 MFU983119 MPQ983119 MZM983119 NJI983119 NTE983119 ODA983119 OMW983119 OWS983119 PGO983119 PQK983119 QAG983119 QKC983119 QTY983119 RDU983119 RNQ983119 RXM983119 SHI983119 SRE983119 TBA983119 TKW983119 TUS983119 UEO983119 UOK983119 UYG983119 VIC983119 VRY983119 WVP49:WVQ67 WLT49:WLU67 WBX49:WBY67 VSB49:VSC67 VIF49:VIG67 UYJ49:UYK67 UON49:UOO67 UER49:UES67 TUV49:TUW67 TKZ49:TLA67 TBD49:TBE67 SRH49:SRI67 SHL49:SHM67 RXP49:RXQ67 RNT49:RNU67 RDX49:RDY67 QUB49:QUC67 QKF49:QKG67 QAJ49:QAK67 PQN49:PQO67 PGR49:PGS67 OWV49:OWW67 OMZ49:ONA67 ODD49:ODE67 NTH49:NTI67 NJL49:NJM67 MZP49:MZQ67 MPT49:MPU67 MFX49:MFY67 LWB49:LWC67 LMF49:LMG67 LCJ49:LCK67 KSN49:KSO67 KIR49:KIS67 JYV49:JYW67 JOZ49:JPA67 JFD49:JFE67 IVH49:IVI67 ILL49:ILM67 IBP49:IBQ67 HRT49:HRU67 HHX49:HHY67 GYB49:GYC67 GOF49:GOG67 GEJ49:GEK67 FUN49:FUO67 FKR49:FKS67 FAV49:FAW67 EQZ49:ERA67 EHD49:EHE67 DXH49:DXI67 DNL49:DNM67 DDP49:DDQ67 CTT49:CTU67 CJX49:CJY67 CAB49:CAC67 BQF49:BQG67 BGJ49:BGK67 AWN49:AWO67 AMR49:AMS67 ACV49:ACW67 SZ49:TA67 JD49:JE67 WVT49:WVU67 WLX49:WLY67 WCB49:WCC67 VSF49:VSG67 VIJ49:VIK67 UYN49:UYO67 UOR49:UOS67 UEV49:UEW67 TUZ49:TVA67 TLD49:TLE67 TBH49:TBI67 SRL49:SRM67 SHP49:SHQ67 RXT49:RXU67 RNX49:RNY67 REB49:REC67 QUF49:QUG67 QKJ49:QKK67 QAN49:QAO67 PQR49:PQS67 PGV49:PGW67 OWZ49:OXA67 OND49:ONE67 ODH49:ODI67 NTL49:NTM67 NJP49:NJQ67 MZT49:MZU67 MPX49:MPY67 MGB49:MGC67 LWF49:LWG67 LMJ49:LMK67 LCN49:LCO67 KSR49:KSS67 KIV49:KIW67 JYZ49:JZA67 JPD49:JPE67 JFH49:JFI67 IVL49:IVM67 ILP49:ILQ67 IBT49:IBU67 HRX49:HRY67 HIB49:HIC67 GYF49:GYG67 GOJ49:GOK67 GEN49:GEO67 FUR49:FUS67 FKV49:FKW67 FAZ49:FBA67 ERD49:ERE67 EHH49:EHI67 DXL49:DXM67 DNP49:DNQ67 DDT49:DDU67 CTX49:CTY67 CKB49:CKC67 CAF49:CAG67 BQJ49:BQK67 BGN49:BGO67 AWR49:AWS67 AMV49:AMW67 ACZ49:ADA67 TD49:TE67 F20:P21 F30:K31 D68 F16:P17 F24:F25 G25:J25 K24:K25 L25:N25 F34:J34 F38 F57:K58 F61:K62 F65:K66" xr:uid="{00000000-0002-0000-0000-000001000000}"/>
  </dataValidations>
  <pageMargins left="0.25" right="0.25" top="0.75" bottom="0.75" header="0.3" footer="0.3"/>
  <pageSetup paperSize="9" scale="81" orientation="portrait" r:id="rId1"/>
  <drawing r:id="rId2"/>
  <extLst>
    <ext xmlns:x14="http://schemas.microsoft.com/office/spreadsheetml/2009/9/main" uri="{CCE6A557-97BC-4b89-ADB6-D9C93CAAB3DF}">
      <x14:dataValidations xmlns:xm="http://schemas.microsoft.com/office/excel/2006/main" count="6">
        <x14:dataValidation imeMode="off" allowBlank="1" showInputMessage="1" showErrorMessage="1" xr:uid="{00000000-0002-0000-0000-000002000000}">
          <xm:sqref>JF12:JF13 TB12:TB13 ACX12:ACX13 AMT12:AMT13 AWP12:AWP13 BGL12:BGL13 BQH12:BQH13 CAD12:CAD13 CJZ12:CJZ13 CTV12:CTV13 DDR12:DDR13 DNN12:DNN13 DXJ12:DXJ13 EHF12:EHF13 ERB12:ERB13 FAX12:FAX13 FKT12:FKT13 FUP12:FUP13 GEL12:GEL13 GOH12:GOH13 GYD12:GYD13 HHZ12:HHZ13 HRV12:HRV13 IBR12:IBR13 ILN12:ILN13 IVJ12:IVJ13 JFF12:JFF13 JPB12:JPB13 JYX12:JYX13 KIT12:KIT13 KSP12:KSP13 LCL12:LCL13 LMH12:LMH13 LWD12:LWD13 MFZ12:MFZ13 MPV12:MPV13 MZR12:MZR13 NJN12:NJN13 NTJ12:NTJ13 ODF12:ODF13 ONB12:ONB13 OWX12:OWX13 PGT12:PGT13 PQP12:PQP13 QAL12:QAL13 QKH12:QKH13 QUD12:QUD13 RDZ12:RDZ13 RNV12:RNV13 RXR12:RXR13 SHN12:SHN13 SRJ12:SRJ13 TBF12:TBF13 TLB12:TLB13 TUX12:TUX13 UET12:UET13 UOP12:UOP13 UYL12:UYL13 VIH12:VIH13 VSD12:VSD13 WBZ12:WBZ13 WLV12:WLV13 WVR12:WVR13 H65584:I65584 JF65584 TB65584 ACX65584 AMT65584 AWP65584 BGL65584 BQH65584 CAD65584 CJZ65584 CTV65584 DDR65584 DNN65584 DXJ65584 EHF65584 ERB65584 FAX65584 FKT65584 FUP65584 GEL65584 GOH65584 GYD65584 HHZ65584 HRV65584 IBR65584 ILN65584 IVJ65584 JFF65584 JPB65584 JYX65584 KIT65584 KSP65584 LCL65584 LMH65584 LWD65584 MFZ65584 MPV65584 MZR65584 NJN65584 NTJ65584 ODF65584 ONB65584 OWX65584 PGT65584 PQP65584 QAL65584 QKH65584 QUD65584 RDZ65584 RNV65584 RXR65584 SHN65584 SRJ65584 TBF65584 TLB65584 TUX65584 UET65584 UOP65584 UYL65584 VIH65584 VSD65584 WBZ65584 WLV65584 WVR65584 H131120:I131120 JF131120 TB131120 ACX131120 AMT131120 AWP131120 BGL131120 BQH131120 CAD131120 CJZ131120 CTV131120 DDR131120 DNN131120 DXJ131120 EHF131120 ERB131120 FAX131120 FKT131120 FUP131120 GEL131120 GOH131120 GYD131120 HHZ131120 HRV131120 IBR131120 ILN131120 IVJ131120 JFF131120 JPB131120 JYX131120 KIT131120 KSP131120 LCL131120 LMH131120 LWD131120 MFZ131120 MPV131120 MZR131120 NJN131120 NTJ131120 ODF131120 ONB131120 OWX131120 PGT131120 PQP131120 QAL131120 QKH131120 QUD131120 RDZ131120 RNV131120 RXR131120 SHN131120 SRJ131120 TBF131120 TLB131120 TUX131120 UET131120 UOP131120 UYL131120 VIH131120 VSD131120 WBZ131120 WLV131120 WVR131120 H196656:I196656 JF196656 TB196656 ACX196656 AMT196656 AWP196656 BGL196656 BQH196656 CAD196656 CJZ196656 CTV196656 DDR196656 DNN196656 DXJ196656 EHF196656 ERB196656 FAX196656 FKT196656 FUP196656 GEL196656 GOH196656 GYD196656 HHZ196656 HRV196656 IBR196656 ILN196656 IVJ196656 JFF196656 JPB196656 JYX196656 KIT196656 KSP196656 LCL196656 LMH196656 LWD196656 MFZ196656 MPV196656 MZR196656 NJN196656 NTJ196656 ODF196656 ONB196656 OWX196656 PGT196656 PQP196656 QAL196656 QKH196656 QUD196656 RDZ196656 RNV196656 RXR196656 SHN196656 SRJ196656 TBF196656 TLB196656 TUX196656 UET196656 UOP196656 UYL196656 VIH196656 VSD196656 WBZ196656 WLV196656 WVR196656 H262192:I262192 JF262192 TB262192 ACX262192 AMT262192 AWP262192 BGL262192 BQH262192 CAD262192 CJZ262192 CTV262192 DDR262192 DNN262192 DXJ262192 EHF262192 ERB262192 FAX262192 FKT262192 FUP262192 GEL262192 GOH262192 GYD262192 HHZ262192 HRV262192 IBR262192 ILN262192 IVJ262192 JFF262192 JPB262192 JYX262192 KIT262192 KSP262192 LCL262192 LMH262192 LWD262192 MFZ262192 MPV262192 MZR262192 NJN262192 NTJ262192 ODF262192 ONB262192 OWX262192 PGT262192 PQP262192 QAL262192 QKH262192 QUD262192 RDZ262192 RNV262192 RXR262192 SHN262192 SRJ262192 TBF262192 TLB262192 TUX262192 UET262192 UOP262192 UYL262192 VIH262192 VSD262192 WBZ262192 WLV262192 WVR262192 H327728:I327728 JF327728 TB327728 ACX327728 AMT327728 AWP327728 BGL327728 BQH327728 CAD327728 CJZ327728 CTV327728 DDR327728 DNN327728 DXJ327728 EHF327728 ERB327728 FAX327728 FKT327728 FUP327728 GEL327728 GOH327728 GYD327728 HHZ327728 HRV327728 IBR327728 ILN327728 IVJ327728 JFF327728 JPB327728 JYX327728 KIT327728 KSP327728 LCL327728 LMH327728 LWD327728 MFZ327728 MPV327728 MZR327728 NJN327728 NTJ327728 ODF327728 ONB327728 OWX327728 PGT327728 PQP327728 QAL327728 QKH327728 QUD327728 RDZ327728 RNV327728 RXR327728 SHN327728 SRJ327728 TBF327728 TLB327728 TUX327728 UET327728 UOP327728 UYL327728 VIH327728 VSD327728 WBZ327728 WLV327728 WVR327728 H393264:I393264 JF393264 TB393264 ACX393264 AMT393264 AWP393264 BGL393264 BQH393264 CAD393264 CJZ393264 CTV393264 DDR393264 DNN393264 DXJ393264 EHF393264 ERB393264 FAX393264 FKT393264 FUP393264 GEL393264 GOH393264 GYD393264 HHZ393264 HRV393264 IBR393264 ILN393264 IVJ393264 JFF393264 JPB393264 JYX393264 KIT393264 KSP393264 LCL393264 LMH393264 LWD393264 MFZ393264 MPV393264 MZR393264 NJN393264 NTJ393264 ODF393264 ONB393264 OWX393264 PGT393264 PQP393264 QAL393264 QKH393264 QUD393264 RDZ393264 RNV393264 RXR393264 SHN393264 SRJ393264 TBF393264 TLB393264 TUX393264 UET393264 UOP393264 UYL393264 VIH393264 VSD393264 WBZ393264 WLV393264 WVR393264 H458800:I458800 JF458800 TB458800 ACX458800 AMT458800 AWP458800 BGL458800 BQH458800 CAD458800 CJZ458800 CTV458800 DDR458800 DNN458800 DXJ458800 EHF458800 ERB458800 FAX458800 FKT458800 FUP458800 GEL458800 GOH458800 GYD458800 HHZ458800 HRV458800 IBR458800 ILN458800 IVJ458800 JFF458800 JPB458800 JYX458800 KIT458800 KSP458800 LCL458800 LMH458800 LWD458800 MFZ458800 MPV458800 MZR458800 NJN458800 NTJ458800 ODF458800 ONB458800 OWX458800 PGT458800 PQP458800 QAL458800 QKH458800 QUD458800 RDZ458800 RNV458800 RXR458800 SHN458800 SRJ458800 TBF458800 TLB458800 TUX458800 UET458800 UOP458800 UYL458800 VIH458800 VSD458800 WBZ458800 WLV458800 WVR458800 H524336:I524336 JF524336 TB524336 ACX524336 AMT524336 AWP524336 BGL524336 BQH524336 CAD524336 CJZ524336 CTV524336 DDR524336 DNN524336 DXJ524336 EHF524336 ERB524336 FAX524336 FKT524336 FUP524336 GEL524336 GOH524336 GYD524336 HHZ524336 HRV524336 IBR524336 ILN524336 IVJ524336 JFF524336 JPB524336 JYX524336 KIT524336 KSP524336 LCL524336 LMH524336 LWD524336 MFZ524336 MPV524336 MZR524336 NJN524336 NTJ524336 ODF524336 ONB524336 OWX524336 PGT524336 PQP524336 QAL524336 QKH524336 QUD524336 RDZ524336 RNV524336 RXR524336 SHN524336 SRJ524336 TBF524336 TLB524336 TUX524336 UET524336 UOP524336 UYL524336 VIH524336 VSD524336 WBZ524336 WLV524336 WVR524336 H589872:I589872 JF589872 TB589872 ACX589872 AMT589872 AWP589872 BGL589872 BQH589872 CAD589872 CJZ589872 CTV589872 DDR589872 DNN589872 DXJ589872 EHF589872 ERB589872 FAX589872 FKT589872 FUP589872 GEL589872 GOH589872 GYD589872 HHZ589872 HRV589872 IBR589872 ILN589872 IVJ589872 JFF589872 JPB589872 JYX589872 KIT589872 KSP589872 LCL589872 LMH589872 LWD589872 MFZ589872 MPV589872 MZR589872 NJN589872 NTJ589872 ODF589872 ONB589872 OWX589872 PGT589872 PQP589872 QAL589872 QKH589872 QUD589872 RDZ589872 RNV589872 RXR589872 SHN589872 SRJ589872 TBF589872 TLB589872 TUX589872 UET589872 UOP589872 UYL589872 VIH589872 VSD589872 WBZ589872 WLV589872 WVR589872 H655408:I655408 JF655408 TB655408 ACX655408 AMT655408 AWP655408 BGL655408 BQH655408 CAD655408 CJZ655408 CTV655408 DDR655408 DNN655408 DXJ655408 EHF655408 ERB655408 FAX655408 FKT655408 FUP655408 GEL655408 GOH655408 GYD655408 HHZ655408 HRV655408 IBR655408 ILN655408 IVJ655408 JFF655408 JPB655408 JYX655408 KIT655408 KSP655408 LCL655408 LMH655408 LWD655408 MFZ655408 MPV655408 MZR655408 NJN655408 NTJ655408 ODF655408 ONB655408 OWX655408 PGT655408 PQP655408 QAL655408 QKH655408 QUD655408 RDZ655408 RNV655408 RXR655408 SHN655408 SRJ655408 TBF655408 TLB655408 TUX655408 UET655408 UOP655408 UYL655408 VIH655408 VSD655408 WBZ655408 WLV655408 WVR655408 H720944:I720944 JF720944 TB720944 ACX720944 AMT720944 AWP720944 BGL720944 BQH720944 CAD720944 CJZ720944 CTV720944 DDR720944 DNN720944 DXJ720944 EHF720944 ERB720944 FAX720944 FKT720944 FUP720944 GEL720944 GOH720944 GYD720944 HHZ720944 HRV720944 IBR720944 ILN720944 IVJ720944 JFF720944 JPB720944 JYX720944 KIT720944 KSP720944 LCL720944 LMH720944 LWD720944 MFZ720944 MPV720944 MZR720944 NJN720944 NTJ720944 ODF720944 ONB720944 OWX720944 PGT720944 PQP720944 QAL720944 QKH720944 QUD720944 RDZ720944 RNV720944 RXR720944 SHN720944 SRJ720944 TBF720944 TLB720944 TUX720944 UET720944 UOP720944 UYL720944 VIH720944 VSD720944 WBZ720944 WLV720944 WVR720944 H786480:I786480 JF786480 TB786480 ACX786480 AMT786480 AWP786480 BGL786480 BQH786480 CAD786480 CJZ786480 CTV786480 DDR786480 DNN786480 DXJ786480 EHF786480 ERB786480 FAX786480 FKT786480 FUP786480 GEL786480 GOH786480 GYD786480 HHZ786480 HRV786480 IBR786480 ILN786480 IVJ786480 JFF786480 JPB786480 JYX786480 KIT786480 KSP786480 LCL786480 LMH786480 LWD786480 MFZ786480 MPV786480 MZR786480 NJN786480 NTJ786480 ODF786480 ONB786480 OWX786480 PGT786480 PQP786480 QAL786480 QKH786480 QUD786480 RDZ786480 RNV786480 RXR786480 SHN786480 SRJ786480 TBF786480 TLB786480 TUX786480 UET786480 UOP786480 UYL786480 VIH786480 VSD786480 WBZ786480 WLV786480 WVR786480 H852016:I852016 JF852016 TB852016 ACX852016 AMT852016 AWP852016 BGL852016 BQH852016 CAD852016 CJZ852016 CTV852016 DDR852016 DNN852016 DXJ852016 EHF852016 ERB852016 FAX852016 FKT852016 FUP852016 GEL852016 GOH852016 GYD852016 HHZ852016 HRV852016 IBR852016 ILN852016 IVJ852016 JFF852016 JPB852016 JYX852016 KIT852016 KSP852016 LCL852016 LMH852016 LWD852016 MFZ852016 MPV852016 MZR852016 NJN852016 NTJ852016 ODF852016 ONB852016 OWX852016 PGT852016 PQP852016 QAL852016 QKH852016 QUD852016 RDZ852016 RNV852016 RXR852016 SHN852016 SRJ852016 TBF852016 TLB852016 TUX852016 UET852016 UOP852016 UYL852016 VIH852016 VSD852016 WBZ852016 WLV852016 WVR852016 H917552:I917552 JF917552 TB917552 ACX917552 AMT917552 AWP917552 BGL917552 BQH917552 CAD917552 CJZ917552 CTV917552 DDR917552 DNN917552 DXJ917552 EHF917552 ERB917552 FAX917552 FKT917552 FUP917552 GEL917552 GOH917552 GYD917552 HHZ917552 HRV917552 IBR917552 ILN917552 IVJ917552 JFF917552 JPB917552 JYX917552 KIT917552 KSP917552 LCL917552 LMH917552 LWD917552 MFZ917552 MPV917552 MZR917552 NJN917552 NTJ917552 ODF917552 ONB917552 OWX917552 PGT917552 PQP917552 QAL917552 QKH917552 QUD917552 RDZ917552 RNV917552 RXR917552 SHN917552 SRJ917552 TBF917552 TLB917552 TUX917552 UET917552 UOP917552 UYL917552 VIH917552 VSD917552 WBZ917552 WLV917552 WVR917552 H983088:I983088 JF983088 TB983088 ACX983088 AMT983088 AWP983088 BGL983088 BQH983088 CAD983088 CJZ983088 CTV983088 DDR983088 DNN983088 DXJ983088 EHF983088 ERB983088 FAX983088 FKT983088 FUP983088 GEL983088 GOH983088 GYD983088 HHZ983088 HRV983088 IBR983088 ILN983088 IVJ983088 JFF983088 JPB983088 JYX983088 KIT983088 KSP983088 LCL983088 LMH983088 LWD983088 MFZ983088 MPV983088 MZR983088 NJN983088 NTJ983088 ODF983088 ONB983088 OWX983088 PGT983088 PQP983088 QAL983088 QKH983088 QUD983088 RDZ983088 RNV983088 RXR983088 SHN983088 SRJ983088 TBF983088 TLB983088 TUX983088 UET983088 UOP983088 UYL983088 VIH983088 VSD983088 WBZ983088 WLV983088 WVR983088 JD12:JD13 SZ12:SZ13 ACV12:ACV13 AMR12:AMR13 AWN12:AWN13 BGJ12:BGJ13 BQF12:BQF13 CAB12:CAB13 CJX12:CJX13 CTT12:CTT13 DDP12:DDP13 DNL12:DNL13 DXH12:DXH13 EHD12:EHD13 EQZ12:EQZ13 FAV12:FAV13 FKR12:FKR13 FUN12:FUN13 GEJ12:GEJ13 GOF12:GOF13 GYB12:GYB13 HHX12:HHX13 HRT12:HRT13 IBP12:IBP13 ILL12:ILL13 IVH12:IVH13 JFD12:JFD13 JOZ12:JOZ13 JYV12:JYV13 KIR12:KIR13 KSN12:KSN13 LCJ12:LCJ13 LMF12:LMF13 LWB12:LWB13 MFX12:MFX13 MPT12:MPT13 MZP12:MZP13 NJL12:NJL13 NTH12:NTH13 ODD12:ODD13 OMZ12:OMZ13 OWV12:OWV13 PGR12:PGR13 PQN12:PQN13 QAJ12:QAJ13 QKF12:QKF13 QUB12:QUB13 RDX12:RDX13 RNT12:RNT13 RXP12:RXP13 SHL12:SHL13 SRH12:SRH13 TBD12:TBD13 TKZ12:TKZ13 TUV12:TUV13 UER12:UER13 UON12:UON13 UYJ12:UYJ13 VIF12:VIF13 VSB12:VSB13 WBX12:WBX13 WLT12:WLT13 WVP12:WVP13 F65584 JD65584 SZ65584 ACV65584 AMR65584 AWN65584 BGJ65584 BQF65584 CAB65584 CJX65584 CTT65584 DDP65584 DNL65584 DXH65584 EHD65584 EQZ65584 FAV65584 FKR65584 FUN65584 GEJ65584 GOF65584 GYB65584 HHX65584 HRT65584 IBP65584 ILL65584 IVH65584 JFD65584 JOZ65584 JYV65584 KIR65584 KSN65584 LCJ65584 LMF65584 LWB65584 MFX65584 MPT65584 MZP65584 NJL65584 NTH65584 ODD65584 OMZ65584 OWV65584 PGR65584 PQN65584 QAJ65584 QKF65584 QUB65584 RDX65584 RNT65584 RXP65584 SHL65584 SRH65584 TBD65584 TKZ65584 TUV65584 UER65584 UON65584 UYJ65584 VIF65584 VSB65584 WBX65584 WLT65584 WVP65584 F131120 JD131120 SZ131120 ACV131120 AMR131120 AWN131120 BGJ131120 BQF131120 CAB131120 CJX131120 CTT131120 DDP131120 DNL131120 DXH131120 EHD131120 EQZ131120 FAV131120 FKR131120 FUN131120 GEJ131120 GOF131120 GYB131120 HHX131120 HRT131120 IBP131120 ILL131120 IVH131120 JFD131120 JOZ131120 JYV131120 KIR131120 KSN131120 LCJ131120 LMF131120 LWB131120 MFX131120 MPT131120 MZP131120 NJL131120 NTH131120 ODD131120 OMZ131120 OWV131120 PGR131120 PQN131120 QAJ131120 QKF131120 QUB131120 RDX131120 RNT131120 RXP131120 SHL131120 SRH131120 TBD131120 TKZ131120 TUV131120 UER131120 UON131120 UYJ131120 VIF131120 VSB131120 WBX131120 WLT131120 WVP131120 F196656 JD196656 SZ196656 ACV196656 AMR196656 AWN196656 BGJ196656 BQF196656 CAB196656 CJX196656 CTT196656 DDP196656 DNL196656 DXH196656 EHD196656 EQZ196656 FAV196656 FKR196656 FUN196656 GEJ196656 GOF196656 GYB196656 HHX196656 HRT196656 IBP196656 ILL196656 IVH196656 JFD196656 JOZ196656 JYV196656 KIR196656 KSN196656 LCJ196656 LMF196656 LWB196656 MFX196656 MPT196656 MZP196656 NJL196656 NTH196656 ODD196656 OMZ196656 OWV196656 PGR196656 PQN196656 QAJ196656 QKF196656 QUB196656 RDX196656 RNT196656 RXP196656 SHL196656 SRH196656 TBD196656 TKZ196656 TUV196656 UER196656 UON196656 UYJ196656 VIF196656 VSB196656 WBX196656 WLT196656 WVP196656 F262192 JD262192 SZ262192 ACV262192 AMR262192 AWN262192 BGJ262192 BQF262192 CAB262192 CJX262192 CTT262192 DDP262192 DNL262192 DXH262192 EHD262192 EQZ262192 FAV262192 FKR262192 FUN262192 GEJ262192 GOF262192 GYB262192 HHX262192 HRT262192 IBP262192 ILL262192 IVH262192 JFD262192 JOZ262192 JYV262192 KIR262192 KSN262192 LCJ262192 LMF262192 LWB262192 MFX262192 MPT262192 MZP262192 NJL262192 NTH262192 ODD262192 OMZ262192 OWV262192 PGR262192 PQN262192 QAJ262192 QKF262192 QUB262192 RDX262192 RNT262192 RXP262192 SHL262192 SRH262192 TBD262192 TKZ262192 TUV262192 UER262192 UON262192 UYJ262192 VIF262192 VSB262192 WBX262192 WLT262192 WVP262192 F327728 JD327728 SZ327728 ACV327728 AMR327728 AWN327728 BGJ327728 BQF327728 CAB327728 CJX327728 CTT327728 DDP327728 DNL327728 DXH327728 EHD327728 EQZ327728 FAV327728 FKR327728 FUN327728 GEJ327728 GOF327728 GYB327728 HHX327728 HRT327728 IBP327728 ILL327728 IVH327728 JFD327728 JOZ327728 JYV327728 KIR327728 KSN327728 LCJ327728 LMF327728 LWB327728 MFX327728 MPT327728 MZP327728 NJL327728 NTH327728 ODD327728 OMZ327728 OWV327728 PGR327728 PQN327728 QAJ327728 QKF327728 QUB327728 RDX327728 RNT327728 RXP327728 SHL327728 SRH327728 TBD327728 TKZ327728 TUV327728 UER327728 UON327728 UYJ327728 VIF327728 VSB327728 WBX327728 WLT327728 WVP327728 F393264 JD393264 SZ393264 ACV393264 AMR393264 AWN393264 BGJ393264 BQF393264 CAB393264 CJX393264 CTT393264 DDP393264 DNL393264 DXH393264 EHD393264 EQZ393264 FAV393264 FKR393264 FUN393264 GEJ393264 GOF393264 GYB393264 HHX393264 HRT393264 IBP393264 ILL393264 IVH393264 JFD393264 JOZ393264 JYV393264 KIR393264 KSN393264 LCJ393264 LMF393264 LWB393264 MFX393264 MPT393264 MZP393264 NJL393264 NTH393264 ODD393264 OMZ393264 OWV393264 PGR393264 PQN393264 QAJ393264 QKF393264 QUB393264 RDX393264 RNT393264 RXP393264 SHL393264 SRH393264 TBD393264 TKZ393264 TUV393264 UER393264 UON393264 UYJ393264 VIF393264 VSB393264 WBX393264 WLT393264 WVP393264 F458800 JD458800 SZ458800 ACV458800 AMR458800 AWN458800 BGJ458800 BQF458800 CAB458800 CJX458800 CTT458800 DDP458800 DNL458800 DXH458800 EHD458800 EQZ458800 FAV458800 FKR458800 FUN458800 GEJ458800 GOF458800 GYB458800 HHX458800 HRT458800 IBP458800 ILL458800 IVH458800 JFD458800 JOZ458800 JYV458800 KIR458800 KSN458800 LCJ458800 LMF458800 LWB458800 MFX458800 MPT458800 MZP458800 NJL458800 NTH458800 ODD458800 OMZ458800 OWV458800 PGR458800 PQN458800 QAJ458800 QKF458800 QUB458800 RDX458800 RNT458800 RXP458800 SHL458800 SRH458800 TBD458800 TKZ458800 TUV458800 UER458800 UON458800 UYJ458800 VIF458800 VSB458800 WBX458800 WLT458800 WVP458800 F524336 JD524336 SZ524336 ACV524336 AMR524336 AWN524336 BGJ524336 BQF524336 CAB524336 CJX524336 CTT524336 DDP524336 DNL524336 DXH524336 EHD524336 EQZ524336 FAV524336 FKR524336 FUN524336 GEJ524336 GOF524336 GYB524336 HHX524336 HRT524336 IBP524336 ILL524336 IVH524336 JFD524336 JOZ524336 JYV524336 KIR524336 KSN524336 LCJ524336 LMF524336 LWB524336 MFX524336 MPT524336 MZP524336 NJL524336 NTH524336 ODD524336 OMZ524336 OWV524336 PGR524336 PQN524336 QAJ524336 QKF524336 QUB524336 RDX524336 RNT524336 RXP524336 SHL524336 SRH524336 TBD524336 TKZ524336 TUV524336 UER524336 UON524336 UYJ524336 VIF524336 VSB524336 WBX524336 WLT524336 WVP524336 F589872 JD589872 SZ589872 ACV589872 AMR589872 AWN589872 BGJ589872 BQF589872 CAB589872 CJX589872 CTT589872 DDP589872 DNL589872 DXH589872 EHD589872 EQZ589872 FAV589872 FKR589872 FUN589872 GEJ589872 GOF589872 GYB589872 HHX589872 HRT589872 IBP589872 ILL589872 IVH589872 JFD589872 JOZ589872 JYV589872 KIR589872 KSN589872 LCJ589872 LMF589872 LWB589872 MFX589872 MPT589872 MZP589872 NJL589872 NTH589872 ODD589872 OMZ589872 OWV589872 PGR589872 PQN589872 QAJ589872 QKF589872 QUB589872 RDX589872 RNT589872 RXP589872 SHL589872 SRH589872 TBD589872 TKZ589872 TUV589872 UER589872 UON589872 UYJ589872 VIF589872 VSB589872 WBX589872 WLT589872 WVP589872 F655408 JD655408 SZ655408 ACV655408 AMR655408 AWN655408 BGJ655408 BQF655408 CAB655408 CJX655408 CTT655408 DDP655408 DNL655408 DXH655408 EHD655408 EQZ655408 FAV655408 FKR655408 FUN655408 GEJ655408 GOF655408 GYB655408 HHX655408 HRT655408 IBP655408 ILL655408 IVH655408 JFD655408 JOZ655408 JYV655408 KIR655408 KSN655408 LCJ655408 LMF655408 LWB655408 MFX655408 MPT655408 MZP655408 NJL655408 NTH655408 ODD655408 OMZ655408 OWV655408 PGR655408 PQN655408 QAJ655408 QKF655408 QUB655408 RDX655408 RNT655408 RXP655408 SHL655408 SRH655408 TBD655408 TKZ655408 TUV655408 UER655408 UON655408 UYJ655408 VIF655408 VSB655408 WBX655408 WLT655408 WVP655408 F720944 JD720944 SZ720944 ACV720944 AMR720944 AWN720944 BGJ720944 BQF720944 CAB720944 CJX720944 CTT720944 DDP720944 DNL720944 DXH720944 EHD720944 EQZ720944 FAV720944 FKR720944 FUN720944 GEJ720944 GOF720944 GYB720944 HHX720944 HRT720944 IBP720944 ILL720944 IVH720944 JFD720944 JOZ720944 JYV720944 KIR720944 KSN720944 LCJ720944 LMF720944 LWB720944 MFX720944 MPT720944 MZP720944 NJL720944 NTH720944 ODD720944 OMZ720944 OWV720944 PGR720944 PQN720944 QAJ720944 QKF720944 QUB720944 RDX720944 RNT720944 RXP720944 SHL720944 SRH720944 TBD720944 TKZ720944 TUV720944 UER720944 UON720944 UYJ720944 VIF720944 VSB720944 WBX720944 WLT720944 WVP720944 F786480 JD786480 SZ786480 ACV786480 AMR786480 AWN786480 BGJ786480 BQF786480 CAB786480 CJX786480 CTT786480 DDP786480 DNL786480 DXH786480 EHD786480 EQZ786480 FAV786480 FKR786480 FUN786480 GEJ786480 GOF786480 GYB786480 HHX786480 HRT786480 IBP786480 ILL786480 IVH786480 JFD786480 JOZ786480 JYV786480 KIR786480 KSN786480 LCJ786480 LMF786480 LWB786480 MFX786480 MPT786480 MZP786480 NJL786480 NTH786480 ODD786480 OMZ786480 OWV786480 PGR786480 PQN786480 QAJ786480 QKF786480 QUB786480 RDX786480 RNT786480 RXP786480 SHL786480 SRH786480 TBD786480 TKZ786480 TUV786480 UER786480 UON786480 UYJ786480 VIF786480 VSB786480 WBX786480 WLT786480 WVP786480 F852016 JD852016 SZ852016 ACV852016 AMR852016 AWN852016 BGJ852016 BQF852016 CAB852016 CJX852016 CTT852016 DDP852016 DNL852016 DXH852016 EHD852016 EQZ852016 FAV852016 FKR852016 FUN852016 GEJ852016 GOF852016 GYB852016 HHX852016 HRT852016 IBP852016 ILL852016 IVH852016 JFD852016 JOZ852016 JYV852016 KIR852016 KSN852016 LCJ852016 LMF852016 LWB852016 MFX852016 MPT852016 MZP852016 NJL852016 NTH852016 ODD852016 OMZ852016 OWV852016 PGR852016 PQN852016 QAJ852016 QKF852016 QUB852016 RDX852016 RNT852016 RXP852016 SHL852016 SRH852016 TBD852016 TKZ852016 TUV852016 UER852016 UON852016 UYJ852016 VIF852016 VSB852016 WBX852016 WLT852016 WVP852016 F917552 JD917552 SZ917552 ACV917552 AMR917552 AWN917552 BGJ917552 BQF917552 CAB917552 CJX917552 CTT917552 DDP917552 DNL917552 DXH917552 EHD917552 EQZ917552 FAV917552 FKR917552 FUN917552 GEJ917552 GOF917552 GYB917552 HHX917552 HRT917552 IBP917552 ILL917552 IVH917552 JFD917552 JOZ917552 JYV917552 KIR917552 KSN917552 LCJ917552 LMF917552 LWB917552 MFX917552 MPT917552 MZP917552 NJL917552 NTH917552 ODD917552 OMZ917552 OWV917552 PGR917552 PQN917552 QAJ917552 QKF917552 QUB917552 RDX917552 RNT917552 RXP917552 SHL917552 SRH917552 TBD917552 TKZ917552 TUV917552 UER917552 UON917552 UYJ917552 VIF917552 VSB917552 WBX917552 WLT917552 WVP917552 F983088 JD983088 SZ983088 ACV983088 AMR983088 AWN983088 BGJ983088 BQF983088 CAB983088 CJX983088 CTT983088 DDP983088 DNL983088 DXH983088 EHD983088 EQZ983088 FAV983088 FKR983088 FUN983088 GEJ983088 GOF983088 GYB983088 HHX983088 HRT983088 IBP983088 ILL983088 IVH983088 JFD983088 JOZ983088 JYV983088 KIR983088 KSN983088 LCJ983088 LMF983088 LWB983088 MFX983088 MPT983088 MZP983088 NJL983088 NTH983088 ODD983088 OMZ983088 OWV983088 PGR983088 PQN983088 QAJ983088 QKF983088 QUB983088 RDX983088 RNT983088 RXP983088 SHL983088 SRH983088 TBD983088 TKZ983088 TUV983088 UER983088 UON983088 UYJ983088 VIF983088 VSB983088 WBX983088 WLT983088 WVP983088 JI5:JI6 TE5:TE6 ADA5:ADA6 AMW5:AMW6 AWS5:AWS6 BGO5:BGO6 BQK5:BQK6 CAG5:CAG6 CKC5:CKC6 CTY5:CTY6 DDU5:DDU6 DNQ5:DNQ6 DXM5:DXM6 EHI5:EHI6 ERE5:ERE6 FBA5:FBA6 FKW5:FKW6 FUS5:FUS6 GEO5:GEO6 GOK5:GOK6 GYG5:GYG6 HIC5:HIC6 HRY5:HRY6 IBU5:IBU6 ILQ5:ILQ6 IVM5:IVM6 JFI5:JFI6 JPE5:JPE6 JZA5:JZA6 KIW5:KIW6 KSS5:KSS6 LCO5:LCO6 LMK5:LMK6 LWG5:LWG6 MGC5:MGC6 MPY5:MPY6 MZU5:MZU6 NJQ5:NJQ6 NTM5:NTM6 ODI5:ODI6 ONE5:ONE6 OXA5:OXA6 PGW5:PGW6 PQS5:PQS6 QAO5:QAO6 QKK5:QKK6 QUG5:QUG6 REC5:REC6 RNY5:RNY6 RXU5:RXU6 SHQ5:SHQ6 SRM5:SRM6 TBI5:TBI6 TLE5:TLE6 TVA5:TVA6 UEW5:UEW6 UOS5:UOS6 UYO5:UYO6 VIK5:VIK6 VSG5:VSG6 WCC5:WCC6 WLY5:WLY6 WVU5:WVU6 M65580 JI65580 TE65580 ADA65580 AMW65580 AWS65580 BGO65580 BQK65580 CAG65580 CKC65580 CTY65580 DDU65580 DNQ65580 DXM65580 EHI65580 ERE65580 FBA65580 FKW65580 FUS65580 GEO65580 GOK65580 GYG65580 HIC65580 HRY65580 IBU65580 ILQ65580 IVM65580 JFI65580 JPE65580 JZA65580 KIW65580 KSS65580 LCO65580 LMK65580 LWG65580 MGC65580 MPY65580 MZU65580 NJQ65580 NTM65580 ODI65580 ONE65580 OXA65580 PGW65580 PQS65580 QAO65580 QKK65580 QUG65580 REC65580 RNY65580 RXU65580 SHQ65580 SRM65580 TBI65580 TLE65580 TVA65580 UEW65580 UOS65580 UYO65580 VIK65580 VSG65580 WCC65580 WLY65580 WVU65580 M131116 JI131116 TE131116 ADA131116 AMW131116 AWS131116 BGO131116 BQK131116 CAG131116 CKC131116 CTY131116 DDU131116 DNQ131116 DXM131116 EHI131116 ERE131116 FBA131116 FKW131116 FUS131116 GEO131116 GOK131116 GYG131116 HIC131116 HRY131116 IBU131116 ILQ131116 IVM131116 JFI131116 JPE131116 JZA131116 KIW131116 KSS131116 LCO131116 LMK131116 LWG131116 MGC131116 MPY131116 MZU131116 NJQ131116 NTM131116 ODI131116 ONE131116 OXA131116 PGW131116 PQS131116 QAO131116 QKK131116 QUG131116 REC131116 RNY131116 RXU131116 SHQ131116 SRM131116 TBI131116 TLE131116 TVA131116 UEW131116 UOS131116 UYO131116 VIK131116 VSG131116 WCC131116 WLY131116 WVU131116 M196652 JI196652 TE196652 ADA196652 AMW196652 AWS196652 BGO196652 BQK196652 CAG196652 CKC196652 CTY196652 DDU196652 DNQ196652 DXM196652 EHI196652 ERE196652 FBA196652 FKW196652 FUS196652 GEO196652 GOK196652 GYG196652 HIC196652 HRY196652 IBU196652 ILQ196652 IVM196652 JFI196652 JPE196652 JZA196652 KIW196652 KSS196652 LCO196652 LMK196652 LWG196652 MGC196652 MPY196652 MZU196652 NJQ196652 NTM196652 ODI196652 ONE196652 OXA196652 PGW196652 PQS196652 QAO196652 QKK196652 QUG196652 REC196652 RNY196652 RXU196652 SHQ196652 SRM196652 TBI196652 TLE196652 TVA196652 UEW196652 UOS196652 UYO196652 VIK196652 VSG196652 WCC196652 WLY196652 WVU196652 M262188 JI262188 TE262188 ADA262188 AMW262188 AWS262188 BGO262188 BQK262188 CAG262188 CKC262188 CTY262188 DDU262188 DNQ262188 DXM262188 EHI262188 ERE262188 FBA262188 FKW262188 FUS262188 GEO262188 GOK262188 GYG262188 HIC262188 HRY262188 IBU262188 ILQ262188 IVM262188 JFI262188 JPE262188 JZA262188 KIW262188 KSS262188 LCO262188 LMK262188 LWG262188 MGC262188 MPY262188 MZU262188 NJQ262188 NTM262188 ODI262188 ONE262188 OXA262188 PGW262188 PQS262188 QAO262188 QKK262188 QUG262188 REC262188 RNY262188 RXU262188 SHQ262188 SRM262188 TBI262188 TLE262188 TVA262188 UEW262188 UOS262188 UYO262188 VIK262188 VSG262188 WCC262188 WLY262188 WVU262188 M327724 JI327724 TE327724 ADA327724 AMW327724 AWS327724 BGO327724 BQK327724 CAG327724 CKC327724 CTY327724 DDU327724 DNQ327724 DXM327724 EHI327724 ERE327724 FBA327724 FKW327724 FUS327724 GEO327724 GOK327724 GYG327724 HIC327724 HRY327724 IBU327724 ILQ327724 IVM327724 JFI327724 JPE327724 JZA327724 KIW327724 KSS327724 LCO327724 LMK327724 LWG327724 MGC327724 MPY327724 MZU327724 NJQ327724 NTM327724 ODI327724 ONE327724 OXA327724 PGW327724 PQS327724 QAO327724 QKK327724 QUG327724 REC327724 RNY327724 RXU327724 SHQ327724 SRM327724 TBI327724 TLE327724 TVA327724 UEW327724 UOS327724 UYO327724 VIK327724 VSG327724 WCC327724 WLY327724 WVU327724 M393260 JI393260 TE393260 ADA393260 AMW393260 AWS393260 BGO393260 BQK393260 CAG393260 CKC393260 CTY393260 DDU393260 DNQ393260 DXM393260 EHI393260 ERE393260 FBA393260 FKW393260 FUS393260 GEO393260 GOK393260 GYG393260 HIC393260 HRY393260 IBU393260 ILQ393260 IVM393260 JFI393260 JPE393260 JZA393260 KIW393260 KSS393260 LCO393260 LMK393260 LWG393260 MGC393260 MPY393260 MZU393260 NJQ393260 NTM393260 ODI393260 ONE393260 OXA393260 PGW393260 PQS393260 QAO393260 QKK393260 QUG393260 REC393260 RNY393260 RXU393260 SHQ393260 SRM393260 TBI393260 TLE393260 TVA393260 UEW393260 UOS393260 UYO393260 VIK393260 VSG393260 WCC393260 WLY393260 WVU393260 M458796 JI458796 TE458796 ADA458796 AMW458796 AWS458796 BGO458796 BQK458796 CAG458796 CKC458796 CTY458796 DDU458796 DNQ458796 DXM458796 EHI458796 ERE458796 FBA458796 FKW458796 FUS458796 GEO458796 GOK458796 GYG458796 HIC458796 HRY458796 IBU458796 ILQ458796 IVM458796 JFI458796 JPE458796 JZA458796 KIW458796 KSS458796 LCO458796 LMK458796 LWG458796 MGC458796 MPY458796 MZU458796 NJQ458796 NTM458796 ODI458796 ONE458796 OXA458796 PGW458796 PQS458796 QAO458796 QKK458796 QUG458796 REC458796 RNY458796 RXU458796 SHQ458796 SRM458796 TBI458796 TLE458796 TVA458796 UEW458796 UOS458796 UYO458796 VIK458796 VSG458796 WCC458796 WLY458796 WVU458796 M524332 JI524332 TE524332 ADA524332 AMW524332 AWS524332 BGO524332 BQK524332 CAG524332 CKC524332 CTY524332 DDU524332 DNQ524332 DXM524332 EHI524332 ERE524332 FBA524332 FKW524332 FUS524332 GEO524332 GOK524332 GYG524332 HIC524332 HRY524332 IBU524332 ILQ524332 IVM524332 JFI524332 JPE524332 JZA524332 KIW524332 KSS524332 LCO524332 LMK524332 LWG524332 MGC524332 MPY524332 MZU524332 NJQ524332 NTM524332 ODI524332 ONE524332 OXA524332 PGW524332 PQS524332 QAO524332 QKK524332 QUG524332 REC524332 RNY524332 RXU524332 SHQ524332 SRM524332 TBI524332 TLE524332 TVA524332 UEW524332 UOS524332 UYO524332 VIK524332 VSG524332 WCC524332 WLY524332 WVU524332 M589868 JI589868 TE589868 ADA589868 AMW589868 AWS589868 BGO589868 BQK589868 CAG589868 CKC589868 CTY589868 DDU589868 DNQ589868 DXM589868 EHI589868 ERE589868 FBA589868 FKW589868 FUS589868 GEO589868 GOK589868 GYG589868 HIC589868 HRY589868 IBU589868 ILQ589868 IVM589868 JFI589868 JPE589868 JZA589868 KIW589868 KSS589868 LCO589868 LMK589868 LWG589868 MGC589868 MPY589868 MZU589868 NJQ589868 NTM589868 ODI589868 ONE589868 OXA589868 PGW589868 PQS589868 QAO589868 QKK589868 QUG589868 REC589868 RNY589868 RXU589868 SHQ589868 SRM589868 TBI589868 TLE589868 TVA589868 UEW589868 UOS589868 UYO589868 VIK589868 VSG589868 WCC589868 WLY589868 WVU589868 M655404 JI655404 TE655404 ADA655404 AMW655404 AWS655404 BGO655404 BQK655404 CAG655404 CKC655404 CTY655404 DDU655404 DNQ655404 DXM655404 EHI655404 ERE655404 FBA655404 FKW655404 FUS655404 GEO655404 GOK655404 GYG655404 HIC655404 HRY655404 IBU655404 ILQ655404 IVM655404 JFI655404 JPE655404 JZA655404 KIW655404 KSS655404 LCO655404 LMK655404 LWG655404 MGC655404 MPY655404 MZU655404 NJQ655404 NTM655404 ODI655404 ONE655404 OXA655404 PGW655404 PQS655404 QAO655404 QKK655404 QUG655404 REC655404 RNY655404 RXU655404 SHQ655404 SRM655404 TBI655404 TLE655404 TVA655404 UEW655404 UOS655404 UYO655404 VIK655404 VSG655404 WCC655404 WLY655404 WVU655404 M720940 JI720940 TE720940 ADA720940 AMW720940 AWS720940 BGO720940 BQK720940 CAG720940 CKC720940 CTY720940 DDU720940 DNQ720940 DXM720940 EHI720940 ERE720940 FBA720940 FKW720940 FUS720940 GEO720940 GOK720940 GYG720940 HIC720940 HRY720940 IBU720940 ILQ720940 IVM720940 JFI720940 JPE720940 JZA720940 KIW720940 KSS720940 LCO720940 LMK720940 LWG720940 MGC720940 MPY720940 MZU720940 NJQ720940 NTM720940 ODI720940 ONE720940 OXA720940 PGW720940 PQS720940 QAO720940 QKK720940 QUG720940 REC720940 RNY720940 RXU720940 SHQ720940 SRM720940 TBI720940 TLE720940 TVA720940 UEW720940 UOS720940 UYO720940 VIK720940 VSG720940 WCC720940 WLY720940 WVU720940 M786476 JI786476 TE786476 ADA786476 AMW786476 AWS786476 BGO786476 BQK786476 CAG786476 CKC786476 CTY786476 DDU786476 DNQ786476 DXM786476 EHI786476 ERE786476 FBA786476 FKW786476 FUS786476 GEO786476 GOK786476 GYG786476 HIC786476 HRY786476 IBU786476 ILQ786476 IVM786476 JFI786476 JPE786476 JZA786476 KIW786476 KSS786476 LCO786476 LMK786476 LWG786476 MGC786476 MPY786476 MZU786476 NJQ786476 NTM786476 ODI786476 ONE786476 OXA786476 PGW786476 PQS786476 QAO786476 QKK786476 QUG786476 REC786476 RNY786476 RXU786476 SHQ786476 SRM786476 TBI786476 TLE786476 TVA786476 UEW786476 UOS786476 UYO786476 VIK786476 VSG786476 WCC786476 WLY786476 WVU786476 M852012 JI852012 TE852012 ADA852012 AMW852012 AWS852012 BGO852012 BQK852012 CAG852012 CKC852012 CTY852012 DDU852012 DNQ852012 DXM852012 EHI852012 ERE852012 FBA852012 FKW852012 FUS852012 GEO852012 GOK852012 GYG852012 HIC852012 HRY852012 IBU852012 ILQ852012 IVM852012 JFI852012 JPE852012 JZA852012 KIW852012 KSS852012 LCO852012 LMK852012 LWG852012 MGC852012 MPY852012 MZU852012 NJQ852012 NTM852012 ODI852012 ONE852012 OXA852012 PGW852012 PQS852012 QAO852012 QKK852012 QUG852012 REC852012 RNY852012 RXU852012 SHQ852012 SRM852012 TBI852012 TLE852012 TVA852012 UEW852012 UOS852012 UYO852012 VIK852012 VSG852012 WCC852012 WLY852012 WVU852012 M917548 JI917548 TE917548 ADA917548 AMW917548 AWS917548 BGO917548 BQK917548 CAG917548 CKC917548 CTY917548 DDU917548 DNQ917548 DXM917548 EHI917548 ERE917548 FBA917548 FKW917548 FUS917548 GEO917548 GOK917548 GYG917548 HIC917548 HRY917548 IBU917548 ILQ917548 IVM917548 JFI917548 JPE917548 JZA917548 KIW917548 KSS917548 LCO917548 LMK917548 LWG917548 MGC917548 MPY917548 MZU917548 NJQ917548 NTM917548 ODI917548 ONE917548 OXA917548 PGW917548 PQS917548 QAO917548 QKK917548 QUG917548 REC917548 RNY917548 RXU917548 SHQ917548 SRM917548 TBI917548 TLE917548 TVA917548 UEW917548 UOS917548 UYO917548 VIK917548 VSG917548 WCC917548 WLY917548 WVU917548 M983084 JI983084 TE983084 ADA983084 AMW983084 AWS983084 BGO983084 BQK983084 CAG983084 CKC983084 CTY983084 DDU983084 DNQ983084 DXM983084 EHI983084 ERE983084 FBA983084 FKW983084 FUS983084 GEO983084 GOK983084 GYG983084 HIC983084 HRY983084 IBU983084 ILQ983084 IVM983084 JFI983084 JPE983084 JZA983084 KIW983084 KSS983084 LCO983084 LMK983084 LWG983084 MGC983084 MPY983084 MZU983084 NJQ983084 NTM983084 ODI983084 ONE983084 OXA983084 PGW983084 PQS983084 QAO983084 QKK983084 QUG983084 REC983084 RNY983084 RXU983084 SHQ983084 SRM983084 TBI983084 TLE983084 TVA983084 UEW983084 UOS983084 UYO983084 VIK983084 VSG983084 WCC983084 WLY983084 WVU983084 JG5:JG6 TC5:TC6 ACY5:ACY6 AMU5:AMU6 AWQ5:AWQ6 BGM5:BGM6 BQI5:BQI6 CAE5:CAE6 CKA5:CKA6 CTW5:CTW6 DDS5:DDS6 DNO5:DNO6 DXK5:DXK6 EHG5:EHG6 ERC5:ERC6 FAY5:FAY6 FKU5:FKU6 FUQ5:FUQ6 GEM5:GEM6 GOI5:GOI6 GYE5:GYE6 HIA5:HIA6 HRW5:HRW6 IBS5:IBS6 ILO5:ILO6 IVK5:IVK6 JFG5:JFG6 JPC5:JPC6 JYY5:JYY6 KIU5:KIU6 KSQ5:KSQ6 LCM5:LCM6 LMI5:LMI6 LWE5:LWE6 MGA5:MGA6 MPW5:MPW6 MZS5:MZS6 NJO5:NJO6 NTK5:NTK6 ODG5:ODG6 ONC5:ONC6 OWY5:OWY6 PGU5:PGU6 PQQ5:PQQ6 QAM5:QAM6 QKI5:QKI6 QUE5:QUE6 REA5:REA6 RNW5:RNW6 RXS5:RXS6 SHO5:SHO6 SRK5:SRK6 TBG5:TBG6 TLC5:TLC6 TUY5:TUY6 UEU5:UEU6 UOQ5:UOQ6 UYM5:UYM6 VII5:VII6 VSE5:VSE6 WCA5:WCA6 WLW5:WLW6 WVS5:WVS6 J65580:K65580 JG65580 TC65580 ACY65580 AMU65580 AWQ65580 BGM65580 BQI65580 CAE65580 CKA65580 CTW65580 DDS65580 DNO65580 DXK65580 EHG65580 ERC65580 FAY65580 FKU65580 FUQ65580 GEM65580 GOI65580 GYE65580 HIA65580 HRW65580 IBS65580 ILO65580 IVK65580 JFG65580 JPC65580 JYY65580 KIU65580 KSQ65580 LCM65580 LMI65580 LWE65580 MGA65580 MPW65580 MZS65580 NJO65580 NTK65580 ODG65580 ONC65580 OWY65580 PGU65580 PQQ65580 QAM65580 QKI65580 QUE65580 REA65580 RNW65580 RXS65580 SHO65580 SRK65580 TBG65580 TLC65580 TUY65580 UEU65580 UOQ65580 UYM65580 VII65580 VSE65580 WCA65580 WLW65580 WVS65580 J131116:K131116 JG131116 TC131116 ACY131116 AMU131116 AWQ131116 BGM131116 BQI131116 CAE131116 CKA131116 CTW131116 DDS131116 DNO131116 DXK131116 EHG131116 ERC131116 FAY131116 FKU131116 FUQ131116 GEM131116 GOI131116 GYE131116 HIA131116 HRW131116 IBS131116 ILO131116 IVK131116 JFG131116 JPC131116 JYY131116 KIU131116 KSQ131116 LCM131116 LMI131116 LWE131116 MGA131116 MPW131116 MZS131116 NJO131116 NTK131116 ODG131116 ONC131116 OWY131116 PGU131116 PQQ131116 QAM131116 QKI131116 QUE131116 REA131116 RNW131116 RXS131116 SHO131116 SRK131116 TBG131116 TLC131116 TUY131116 UEU131116 UOQ131116 UYM131116 VII131116 VSE131116 WCA131116 WLW131116 WVS131116 J196652:K196652 JG196652 TC196652 ACY196652 AMU196652 AWQ196652 BGM196652 BQI196652 CAE196652 CKA196652 CTW196652 DDS196652 DNO196652 DXK196652 EHG196652 ERC196652 FAY196652 FKU196652 FUQ196652 GEM196652 GOI196652 GYE196652 HIA196652 HRW196652 IBS196652 ILO196652 IVK196652 JFG196652 JPC196652 JYY196652 KIU196652 KSQ196652 LCM196652 LMI196652 LWE196652 MGA196652 MPW196652 MZS196652 NJO196652 NTK196652 ODG196652 ONC196652 OWY196652 PGU196652 PQQ196652 QAM196652 QKI196652 QUE196652 REA196652 RNW196652 RXS196652 SHO196652 SRK196652 TBG196652 TLC196652 TUY196652 UEU196652 UOQ196652 UYM196652 VII196652 VSE196652 WCA196652 WLW196652 WVS196652 J262188:K262188 JG262188 TC262188 ACY262188 AMU262188 AWQ262188 BGM262188 BQI262188 CAE262188 CKA262188 CTW262188 DDS262188 DNO262188 DXK262188 EHG262188 ERC262188 FAY262188 FKU262188 FUQ262188 GEM262188 GOI262188 GYE262188 HIA262188 HRW262188 IBS262188 ILO262188 IVK262188 JFG262188 JPC262188 JYY262188 KIU262188 KSQ262188 LCM262188 LMI262188 LWE262188 MGA262188 MPW262188 MZS262188 NJO262188 NTK262188 ODG262188 ONC262188 OWY262188 PGU262188 PQQ262188 QAM262188 QKI262188 QUE262188 REA262188 RNW262188 RXS262188 SHO262188 SRK262188 TBG262188 TLC262188 TUY262188 UEU262188 UOQ262188 UYM262188 VII262188 VSE262188 WCA262188 WLW262188 WVS262188 J327724:K327724 JG327724 TC327724 ACY327724 AMU327724 AWQ327724 BGM327724 BQI327724 CAE327724 CKA327724 CTW327724 DDS327724 DNO327724 DXK327724 EHG327724 ERC327724 FAY327724 FKU327724 FUQ327724 GEM327724 GOI327724 GYE327724 HIA327724 HRW327724 IBS327724 ILO327724 IVK327724 JFG327724 JPC327724 JYY327724 KIU327724 KSQ327724 LCM327724 LMI327724 LWE327724 MGA327724 MPW327724 MZS327724 NJO327724 NTK327724 ODG327724 ONC327724 OWY327724 PGU327724 PQQ327724 QAM327724 QKI327724 QUE327724 REA327724 RNW327724 RXS327724 SHO327724 SRK327724 TBG327724 TLC327724 TUY327724 UEU327724 UOQ327724 UYM327724 VII327724 VSE327724 WCA327724 WLW327724 WVS327724 J393260:K393260 JG393260 TC393260 ACY393260 AMU393260 AWQ393260 BGM393260 BQI393260 CAE393260 CKA393260 CTW393260 DDS393260 DNO393260 DXK393260 EHG393260 ERC393260 FAY393260 FKU393260 FUQ393260 GEM393260 GOI393260 GYE393260 HIA393260 HRW393260 IBS393260 ILO393260 IVK393260 JFG393260 JPC393260 JYY393260 KIU393260 KSQ393260 LCM393260 LMI393260 LWE393260 MGA393260 MPW393260 MZS393260 NJO393260 NTK393260 ODG393260 ONC393260 OWY393260 PGU393260 PQQ393260 QAM393260 QKI393260 QUE393260 REA393260 RNW393260 RXS393260 SHO393260 SRK393260 TBG393260 TLC393260 TUY393260 UEU393260 UOQ393260 UYM393260 VII393260 VSE393260 WCA393260 WLW393260 WVS393260 J458796:K458796 JG458796 TC458796 ACY458796 AMU458796 AWQ458796 BGM458796 BQI458796 CAE458796 CKA458796 CTW458796 DDS458796 DNO458796 DXK458796 EHG458796 ERC458796 FAY458796 FKU458796 FUQ458796 GEM458796 GOI458796 GYE458796 HIA458796 HRW458796 IBS458796 ILO458796 IVK458796 JFG458796 JPC458796 JYY458796 KIU458796 KSQ458796 LCM458796 LMI458796 LWE458796 MGA458796 MPW458796 MZS458796 NJO458796 NTK458796 ODG458796 ONC458796 OWY458796 PGU458796 PQQ458796 QAM458796 QKI458796 QUE458796 REA458796 RNW458796 RXS458796 SHO458796 SRK458796 TBG458796 TLC458796 TUY458796 UEU458796 UOQ458796 UYM458796 VII458796 VSE458796 WCA458796 WLW458796 WVS458796 J524332:K524332 JG524332 TC524332 ACY524332 AMU524332 AWQ524332 BGM524332 BQI524332 CAE524332 CKA524332 CTW524332 DDS524332 DNO524332 DXK524332 EHG524332 ERC524332 FAY524332 FKU524332 FUQ524332 GEM524332 GOI524332 GYE524332 HIA524332 HRW524332 IBS524332 ILO524332 IVK524332 JFG524332 JPC524332 JYY524332 KIU524332 KSQ524332 LCM524332 LMI524332 LWE524332 MGA524332 MPW524332 MZS524332 NJO524332 NTK524332 ODG524332 ONC524332 OWY524332 PGU524332 PQQ524332 QAM524332 QKI524332 QUE524332 REA524332 RNW524332 RXS524332 SHO524332 SRK524332 TBG524332 TLC524332 TUY524332 UEU524332 UOQ524332 UYM524332 VII524332 VSE524332 WCA524332 WLW524332 WVS524332 J589868:K589868 JG589868 TC589868 ACY589868 AMU589868 AWQ589868 BGM589868 BQI589868 CAE589868 CKA589868 CTW589868 DDS589868 DNO589868 DXK589868 EHG589868 ERC589868 FAY589868 FKU589868 FUQ589868 GEM589868 GOI589868 GYE589868 HIA589868 HRW589868 IBS589868 ILO589868 IVK589868 JFG589868 JPC589868 JYY589868 KIU589868 KSQ589868 LCM589868 LMI589868 LWE589868 MGA589868 MPW589868 MZS589868 NJO589868 NTK589868 ODG589868 ONC589868 OWY589868 PGU589868 PQQ589868 QAM589868 QKI589868 QUE589868 REA589868 RNW589868 RXS589868 SHO589868 SRK589868 TBG589868 TLC589868 TUY589868 UEU589868 UOQ589868 UYM589868 VII589868 VSE589868 WCA589868 WLW589868 WVS589868 J655404:K655404 JG655404 TC655404 ACY655404 AMU655404 AWQ655404 BGM655404 BQI655404 CAE655404 CKA655404 CTW655404 DDS655404 DNO655404 DXK655404 EHG655404 ERC655404 FAY655404 FKU655404 FUQ655404 GEM655404 GOI655404 GYE655404 HIA655404 HRW655404 IBS655404 ILO655404 IVK655404 JFG655404 JPC655404 JYY655404 KIU655404 KSQ655404 LCM655404 LMI655404 LWE655404 MGA655404 MPW655404 MZS655404 NJO655404 NTK655404 ODG655404 ONC655404 OWY655404 PGU655404 PQQ655404 QAM655404 QKI655404 QUE655404 REA655404 RNW655404 RXS655404 SHO655404 SRK655404 TBG655404 TLC655404 TUY655404 UEU655404 UOQ655404 UYM655404 VII655404 VSE655404 WCA655404 WLW655404 WVS655404 J720940:K720940 JG720940 TC720940 ACY720940 AMU720940 AWQ720940 BGM720940 BQI720940 CAE720940 CKA720940 CTW720940 DDS720940 DNO720940 DXK720940 EHG720940 ERC720940 FAY720940 FKU720940 FUQ720940 GEM720940 GOI720940 GYE720940 HIA720940 HRW720940 IBS720940 ILO720940 IVK720940 JFG720940 JPC720940 JYY720940 KIU720940 KSQ720940 LCM720940 LMI720940 LWE720940 MGA720940 MPW720940 MZS720940 NJO720940 NTK720940 ODG720940 ONC720940 OWY720940 PGU720940 PQQ720940 QAM720940 QKI720940 QUE720940 REA720940 RNW720940 RXS720940 SHO720940 SRK720940 TBG720940 TLC720940 TUY720940 UEU720940 UOQ720940 UYM720940 VII720940 VSE720940 WCA720940 WLW720940 WVS720940 J786476:K786476 JG786476 TC786476 ACY786476 AMU786476 AWQ786476 BGM786476 BQI786476 CAE786476 CKA786476 CTW786476 DDS786476 DNO786476 DXK786476 EHG786476 ERC786476 FAY786476 FKU786476 FUQ786476 GEM786476 GOI786476 GYE786476 HIA786476 HRW786476 IBS786476 ILO786476 IVK786476 JFG786476 JPC786476 JYY786476 KIU786476 KSQ786476 LCM786476 LMI786476 LWE786476 MGA786476 MPW786476 MZS786476 NJO786476 NTK786476 ODG786476 ONC786476 OWY786476 PGU786476 PQQ786476 QAM786476 QKI786476 QUE786476 REA786476 RNW786476 RXS786476 SHO786476 SRK786476 TBG786476 TLC786476 TUY786476 UEU786476 UOQ786476 UYM786476 VII786476 VSE786476 WCA786476 WLW786476 WVS786476 J852012:K852012 JG852012 TC852012 ACY852012 AMU852012 AWQ852012 BGM852012 BQI852012 CAE852012 CKA852012 CTW852012 DDS852012 DNO852012 DXK852012 EHG852012 ERC852012 FAY852012 FKU852012 FUQ852012 GEM852012 GOI852012 GYE852012 HIA852012 HRW852012 IBS852012 ILO852012 IVK852012 JFG852012 JPC852012 JYY852012 KIU852012 KSQ852012 LCM852012 LMI852012 LWE852012 MGA852012 MPW852012 MZS852012 NJO852012 NTK852012 ODG852012 ONC852012 OWY852012 PGU852012 PQQ852012 QAM852012 QKI852012 QUE852012 REA852012 RNW852012 RXS852012 SHO852012 SRK852012 TBG852012 TLC852012 TUY852012 UEU852012 UOQ852012 UYM852012 VII852012 VSE852012 WCA852012 WLW852012 WVS852012 J917548:K917548 JG917548 TC917548 ACY917548 AMU917548 AWQ917548 BGM917548 BQI917548 CAE917548 CKA917548 CTW917548 DDS917548 DNO917548 DXK917548 EHG917548 ERC917548 FAY917548 FKU917548 FUQ917548 GEM917548 GOI917548 GYE917548 HIA917548 HRW917548 IBS917548 ILO917548 IVK917548 JFG917548 JPC917548 JYY917548 KIU917548 KSQ917548 LCM917548 LMI917548 LWE917548 MGA917548 MPW917548 MZS917548 NJO917548 NTK917548 ODG917548 ONC917548 OWY917548 PGU917548 PQQ917548 QAM917548 QKI917548 QUE917548 REA917548 RNW917548 RXS917548 SHO917548 SRK917548 TBG917548 TLC917548 TUY917548 UEU917548 UOQ917548 UYM917548 VII917548 VSE917548 WCA917548 WLW917548 WVS917548 J983084:K983084 JG983084 TC983084 ACY983084 AMU983084 AWQ983084 BGM983084 BQI983084 CAE983084 CKA983084 CTW983084 DDS983084 DNO983084 DXK983084 EHG983084 ERC983084 FAY983084 FKU983084 FUQ983084 GEM983084 GOI983084 GYE983084 HIA983084 HRW983084 IBS983084 ILO983084 IVK983084 JFG983084 JPC983084 JYY983084 KIU983084 KSQ983084 LCM983084 LMI983084 LWE983084 MGA983084 MPW983084 MZS983084 NJO983084 NTK983084 ODG983084 ONC983084 OWY983084 PGU983084 PQQ983084 QAM983084 QKI983084 QUE983084 REA983084 RNW983084 RXS983084 SHO983084 SRK983084 TBG983084 TLC983084 TUY983084 UEU983084 UOQ983084 UYM983084 VII983084 VSE983084 WCA983084 WLW983084 WVS983084 JE5:JE6 TA5:TA6 ACW5:ACW6 AMS5:AMS6 AWO5:AWO6 BGK5:BGK6 BQG5:BQG6 CAC5:CAC6 CJY5:CJY6 CTU5:CTU6 DDQ5:DDQ6 DNM5:DNM6 DXI5:DXI6 EHE5:EHE6 ERA5:ERA6 FAW5:FAW6 FKS5:FKS6 FUO5:FUO6 GEK5:GEK6 GOG5:GOG6 GYC5:GYC6 HHY5:HHY6 HRU5:HRU6 IBQ5:IBQ6 ILM5:ILM6 IVI5:IVI6 JFE5:JFE6 JPA5:JPA6 JYW5:JYW6 KIS5:KIS6 KSO5:KSO6 LCK5:LCK6 LMG5:LMG6 LWC5:LWC6 MFY5:MFY6 MPU5:MPU6 MZQ5:MZQ6 NJM5:NJM6 NTI5:NTI6 ODE5:ODE6 ONA5:ONA6 OWW5:OWW6 PGS5:PGS6 PQO5:PQO6 QAK5:QAK6 QKG5:QKG6 QUC5:QUC6 RDY5:RDY6 RNU5:RNU6 RXQ5:RXQ6 SHM5:SHM6 SRI5:SRI6 TBE5:TBE6 TLA5:TLA6 TUW5:TUW6 UES5:UES6 UOO5:UOO6 UYK5:UYK6 VIG5:VIG6 VSC5:VSC6 WBY5:WBY6 WLU5:WLU6 WVQ5:WVQ6 G65580 JE65580 TA65580 ACW65580 AMS65580 AWO65580 BGK65580 BQG65580 CAC65580 CJY65580 CTU65580 DDQ65580 DNM65580 DXI65580 EHE65580 ERA65580 FAW65580 FKS65580 FUO65580 GEK65580 GOG65580 GYC65580 HHY65580 HRU65580 IBQ65580 ILM65580 IVI65580 JFE65580 JPA65580 JYW65580 KIS65580 KSO65580 LCK65580 LMG65580 LWC65580 MFY65580 MPU65580 MZQ65580 NJM65580 NTI65580 ODE65580 ONA65580 OWW65580 PGS65580 PQO65580 QAK65580 QKG65580 QUC65580 RDY65580 RNU65580 RXQ65580 SHM65580 SRI65580 TBE65580 TLA65580 TUW65580 UES65580 UOO65580 UYK65580 VIG65580 VSC65580 WBY65580 WLU65580 WVQ65580 G131116 JE131116 TA131116 ACW131116 AMS131116 AWO131116 BGK131116 BQG131116 CAC131116 CJY131116 CTU131116 DDQ131116 DNM131116 DXI131116 EHE131116 ERA131116 FAW131116 FKS131116 FUO131116 GEK131116 GOG131116 GYC131116 HHY131116 HRU131116 IBQ131116 ILM131116 IVI131116 JFE131116 JPA131116 JYW131116 KIS131116 KSO131116 LCK131116 LMG131116 LWC131116 MFY131116 MPU131116 MZQ131116 NJM131116 NTI131116 ODE131116 ONA131116 OWW131116 PGS131116 PQO131116 QAK131116 QKG131116 QUC131116 RDY131116 RNU131116 RXQ131116 SHM131116 SRI131116 TBE131116 TLA131116 TUW131116 UES131116 UOO131116 UYK131116 VIG131116 VSC131116 WBY131116 WLU131116 WVQ131116 G196652 JE196652 TA196652 ACW196652 AMS196652 AWO196652 BGK196652 BQG196652 CAC196652 CJY196652 CTU196652 DDQ196652 DNM196652 DXI196652 EHE196652 ERA196652 FAW196652 FKS196652 FUO196652 GEK196652 GOG196652 GYC196652 HHY196652 HRU196652 IBQ196652 ILM196652 IVI196652 JFE196652 JPA196652 JYW196652 KIS196652 KSO196652 LCK196652 LMG196652 LWC196652 MFY196652 MPU196652 MZQ196652 NJM196652 NTI196652 ODE196652 ONA196652 OWW196652 PGS196652 PQO196652 QAK196652 QKG196652 QUC196652 RDY196652 RNU196652 RXQ196652 SHM196652 SRI196652 TBE196652 TLA196652 TUW196652 UES196652 UOO196652 UYK196652 VIG196652 VSC196652 WBY196652 WLU196652 WVQ196652 G262188 JE262188 TA262188 ACW262188 AMS262188 AWO262188 BGK262188 BQG262188 CAC262188 CJY262188 CTU262188 DDQ262188 DNM262188 DXI262188 EHE262188 ERA262188 FAW262188 FKS262188 FUO262188 GEK262188 GOG262188 GYC262188 HHY262188 HRU262188 IBQ262188 ILM262188 IVI262188 JFE262188 JPA262188 JYW262188 KIS262188 KSO262188 LCK262188 LMG262188 LWC262188 MFY262188 MPU262188 MZQ262188 NJM262188 NTI262188 ODE262188 ONA262188 OWW262188 PGS262188 PQO262188 QAK262188 QKG262188 QUC262188 RDY262188 RNU262188 RXQ262188 SHM262188 SRI262188 TBE262188 TLA262188 TUW262188 UES262188 UOO262188 UYK262188 VIG262188 VSC262188 WBY262188 WLU262188 WVQ262188 G327724 JE327724 TA327724 ACW327724 AMS327724 AWO327724 BGK327724 BQG327724 CAC327724 CJY327724 CTU327724 DDQ327724 DNM327724 DXI327724 EHE327724 ERA327724 FAW327724 FKS327724 FUO327724 GEK327724 GOG327724 GYC327724 HHY327724 HRU327724 IBQ327724 ILM327724 IVI327724 JFE327724 JPA327724 JYW327724 KIS327724 KSO327724 LCK327724 LMG327724 LWC327724 MFY327724 MPU327724 MZQ327724 NJM327724 NTI327724 ODE327724 ONA327724 OWW327724 PGS327724 PQO327724 QAK327724 QKG327724 QUC327724 RDY327724 RNU327724 RXQ327724 SHM327724 SRI327724 TBE327724 TLA327724 TUW327724 UES327724 UOO327724 UYK327724 VIG327724 VSC327724 WBY327724 WLU327724 WVQ327724 G393260 JE393260 TA393260 ACW393260 AMS393260 AWO393260 BGK393260 BQG393260 CAC393260 CJY393260 CTU393260 DDQ393260 DNM393260 DXI393260 EHE393260 ERA393260 FAW393260 FKS393260 FUO393260 GEK393260 GOG393260 GYC393260 HHY393260 HRU393260 IBQ393260 ILM393260 IVI393260 JFE393260 JPA393260 JYW393260 KIS393260 KSO393260 LCK393260 LMG393260 LWC393260 MFY393260 MPU393260 MZQ393260 NJM393260 NTI393260 ODE393260 ONA393260 OWW393260 PGS393260 PQO393260 QAK393260 QKG393260 QUC393260 RDY393260 RNU393260 RXQ393260 SHM393260 SRI393260 TBE393260 TLA393260 TUW393260 UES393260 UOO393260 UYK393260 VIG393260 VSC393260 WBY393260 WLU393260 WVQ393260 G458796 JE458796 TA458796 ACW458796 AMS458796 AWO458796 BGK458796 BQG458796 CAC458796 CJY458796 CTU458796 DDQ458796 DNM458796 DXI458796 EHE458796 ERA458796 FAW458796 FKS458796 FUO458796 GEK458796 GOG458796 GYC458796 HHY458796 HRU458796 IBQ458796 ILM458796 IVI458796 JFE458796 JPA458796 JYW458796 KIS458796 KSO458796 LCK458796 LMG458796 LWC458796 MFY458796 MPU458796 MZQ458796 NJM458796 NTI458796 ODE458796 ONA458796 OWW458796 PGS458796 PQO458796 QAK458796 QKG458796 QUC458796 RDY458796 RNU458796 RXQ458796 SHM458796 SRI458796 TBE458796 TLA458796 TUW458796 UES458796 UOO458796 UYK458796 VIG458796 VSC458796 WBY458796 WLU458796 WVQ458796 G524332 JE524332 TA524332 ACW524332 AMS524332 AWO524332 BGK524332 BQG524332 CAC524332 CJY524332 CTU524332 DDQ524332 DNM524332 DXI524332 EHE524332 ERA524332 FAW524332 FKS524332 FUO524332 GEK524332 GOG524332 GYC524332 HHY524332 HRU524332 IBQ524332 ILM524332 IVI524332 JFE524332 JPA524332 JYW524332 KIS524332 KSO524332 LCK524332 LMG524332 LWC524332 MFY524332 MPU524332 MZQ524332 NJM524332 NTI524332 ODE524332 ONA524332 OWW524332 PGS524332 PQO524332 QAK524332 QKG524332 QUC524332 RDY524332 RNU524332 RXQ524332 SHM524332 SRI524332 TBE524332 TLA524332 TUW524332 UES524332 UOO524332 UYK524332 VIG524332 VSC524332 WBY524332 WLU524332 WVQ524332 G589868 JE589868 TA589868 ACW589868 AMS589868 AWO589868 BGK589868 BQG589868 CAC589868 CJY589868 CTU589868 DDQ589868 DNM589868 DXI589868 EHE589868 ERA589868 FAW589868 FKS589868 FUO589868 GEK589868 GOG589868 GYC589868 HHY589868 HRU589868 IBQ589868 ILM589868 IVI589868 JFE589868 JPA589868 JYW589868 KIS589868 KSO589868 LCK589868 LMG589868 LWC589868 MFY589868 MPU589868 MZQ589868 NJM589868 NTI589868 ODE589868 ONA589868 OWW589868 PGS589868 PQO589868 QAK589868 QKG589868 QUC589868 RDY589868 RNU589868 RXQ589868 SHM589868 SRI589868 TBE589868 TLA589868 TUW589868 UES589868 UOO589868 UYK589868 VIG589868 VSC589868 WBY589868 WLU589868 WVQ589868 G655404 JE655404 TA655404 ACW655404 AMS655404 AWO655404 BGK655404 BQG655404 CAC655404 CJY655404 CTU655404 DDQ655404 DNM655404 DXI655404 EHE655404 ERA655404 FAW655404 FKS655404 FUO655404 GEK655404 GOG655404 GYC655404 HHY655404 HRU655404 IBQ655404 ILM655404 IVI655404 JFE655404 JPA655404 JYW655404 KIS655404 KSO655404 LCK655404 LMG655404 LWC655404 MFY655404 MPU655404 MZQ655404 NJM655404 NTI655404 ODE655404 ONA655404 OWW655404 PGS655404 PQO655404 QAK655404 QKG655404 QUC655404 RDY655404 RNU655404 RXQ655404 SHM655404 SRI655404 TBE655404 TLA655404 TUW655404 UES655404 UOO655404 UYK655404 VIG655404 VSC655404 WBY655404 WLU655404 WVQ655404 G720940 JE720940 TA720940 ACW720940 AMS720940 AWO720940 BGK720940 BQG720940 CAC720940 CJY720940 CTU720940 DDQ720940 DNM720940 DXI720940 EHE720940 ERA720940 FAW720940 FKS720940 FUO720940 GEK720940 GOG720940 GYC720940 HHY720940 HRU720940 IBQ720940 ILM720940 IVI720940 JFE720940 JPA720940 JYW720940 KIS720940 KSO720940 LCK720940 LMG720940 LWC720940 MFY720940 MPU720940 MZQ720940 NJM720940 NTI720940 ODE720940 ONA720940 OWW720940 PGS720940 PQO720940 QAK720940 QKG720940 QUC720940 RDY720940 RNU720940 RXQ720940 SHM720940 SRI720940 TBE720940 TLA720940 TUW720940 UES720940 UOO720940 UYK720940 VIG720940 VSC720940 WBY720940 WLU720940 WVQ720940 G786476 JE786476 TA786476 ACW786476 AMS786476 AWO786476 BGK786476 BQG786476 CAC786476 CJY786476 CTU786476 DDQ786476 DNM786476 DXI786476 EHE786476 ERA786476 FAW786476 FKS786476 FUO786476 GEK786476 GOG786476 GYC786476 HHY786476 HRU786476 IBQ786476 ILM786476 IVI786476 JFE786476 JPA786476 JYW786476 KIS786476 KSO786476 LCK786476 LMG786476 LWC786476 MFY786476 MPU786476 MZQ786476 NJM786476 NTI786476 ODE786476 ONA786476 OWW786476 PGS786476 PQO786476 QAK786476 QKG786476 QUC786476 RDY786476 RNU786476 RXQ786476 SHM786476 SRI786476 TBE786476 TLA786476 TUW786476 UES786476 UOO786476 UYK786476 VIG786476 VSC786476 WBY786476 WLU786476 WVQ786476 G852012 JE852012 TA852012 ACW852012 AMS852012 AWO852012 BGK852012 BQG852012 CAC852012 CJY852012 CTU852012 DDQ852012 DNM852012 DXI852012 EHE852012 ERA852012 FAW852012 FKS852012 FUO852012 GEK852012 GOG852012 GYC852012 HHY852012 HRU852012 IBQ852012 ILM852012 IVI852012 JFE852012 JPA852012 JYW852012 KIS852012 KSO852012 LCK852012 LMG852012 LWC852012 MFY852012 MPU852012 MZQ852012 NJM852012 NTI852012 ODE852012 ONA852012 OWW852012 PGS852012 PQO852012 QAK852012 QKG852012 QUC852012 RDY852012 RNU852012 RXQ852012 SHM852012 SRI852012 TBE852012 TLA852012 TUW852012 UES852012 UOO852012 UYK852012 VIG852012 VSC852012 WBY852012 WLU852012 WVQ852012 G917548 JE917548 TA917548 ACW917548 AMS917548 AWO917548 BGK917548 BQG917548 CAC917548 CJY917548 CTU917548 DDQ917548 DNM917548 DXI917548 EHE917548 ERA917548 FAW917548 FKS917548 FUO917548 GEK917548 GOG917548 GYC917548 HHY917548 HRU917548 IBQ917548 ILM917548 IVI917548 JFE917548 JPA917548 JYW917548 KIS917548 KSO917548 LCK917548 LMG917548 LWC917548 MFY917548 MPU917548 MZQ917548 NJM917548 NTI917548 ODE917548 ONA917548 OWW917548 PGS917548 PQO917548 QAK917548 QKG917548 QUC917548 RDY917548 RNU917548 RXQ917548 SHM917548 SRI917548 TBE917548 TLA917548 TUW917548 UES917548 UOO917548 UYK917548 VIG917548 VSC917548 WBY917548 WLU917548 WVQ917548 G983084 JE983084 TA983084 ACW983084 AMS983084 AWO983084 BGK983084 BQG983084 CAC983084 CJY983084 CTU983084 DDQ983084 DNM983084 DXI983084 EHE983084 ERA983084 FAW983084 FKS983084 FUO983084 GEK983084 GOG983084 GYC983084 HHY983084 HRU983084 IBQ983084 ILM983084 IVI983084 JFE983084 JPA983084 JYW983084 KIS983084 KSO983084 LCK983084 LMG983084 LWC983084 MFY983084 MPU983084 MZQ983084 NJM983084 NTI983084 ODE983084 ONA983084 OWW983084 PGS983084 PQO983084 QAK983084 QKG983084 QUC983084 RDY983084 RNU983084 RXQ983084 SHM983084 SRI983084 TBE983084 TLA983084 TUW983084 UES983084 UOO983084 UYK983084 VIG983084 VSC983084 WBY983084 WLU983084 WVQ983084 WBX983097:WBX983098 JH72:JH73 TD72:TD73 ACZ72:ACZ73 AMV72:AMV73 AWR72:AWR73 BGN72:BGN73 BQJ72:BQJ73 CAF72:CAF73 CKB72:CKB73 CTX72:CTX73 DDT72:DDT73 DNP72:DNP73 DXL72:DXL73 EHH72:EHH73 ERD72:ERD73 FAZ72:FAZ73 FKV72:FKV73 FUR72:FUR73 GEN72:GEN73 GOJ72:GOJ73 GYF72:GYF73 HIB72:HIB73 HRX72:HRX73 IBT72:IBT73 ILP72:ILP73 IVL72:IVL73 JFH72:JFH73 JPD72:JPD73 JYZ72:JYZ73 KIV72:KIV73 KSR72:KSR73 LCN72:LCN73 LMJ72:LMJ73 LWF72:LWF73 MGB72:MGB73 MPX72:MPX73 MZT72:MZT73 NJP72:NJP73 NTL72:NTL73 ODH72:ODH73 OND72:OND73 OWZ72:OWZ73 PGV72:PGV73 PQR72:PQR73 QAN72:QAN73 QKJ72:QKJ73 QUF72:QUF73 REB72:REB73 RNX72:RNX73 RXT72:RXT73 SHP72:SHP73 SRL72:SRL73 TBH72:TBH73 TLD72:TLD73 TUZ72:TUZ73 UEV72:UEV73 UOR72:UOR73 UYN72:UYN73 VIJ72:VIJ73 VSF72:VSF73 WCB72:WCB73 WLX72:WLX73 WVT72:WVT73 L65604:L65605 JH65604:JH65605 TD65604:TD65605 ACZ65604:ACZ65605 AMV65604:AMV65605 AWR65604:AWR65605 BGN65604:BGN65605 BQJ65604:BQJ65605 CAF65604:CAF65605 CKB65604:CKB65605 CTX65604:CTX65605 DDT65604:DDT65605 DNP65604:DNP65605 DXL65604:DXL65605 EHH65604:EHH65605 ERD65604:ERD65605 FAZ65604:FAZ65605 FKV65604:FKV65605 FUR65604:FUR65605 GEN65604:GEN65605 GOJ65604:GOJ65605 GYF65604:GYF65605 HIB65604:HIB65605 HRX65604:HRX65605 IBT65604:IBT65605 ILP65604:ILP65605 IVL65604:IVL65605 JFH65604:JFH65605 JPD65604:JPD65605 JYZ65604:JYZ65605 KIV65604:KIV65605 KSR65604:KSR65605 LCN65604:LCN65605 LMJ65604:LMJ65605 LWF65604:LWF65605 MGB65604:MGB65605 MPX65604:MPX65605 MZT65604:MZT65605 NJP65604:NJP65605 NTL65604:NTL65605 ODH65604:ODH65605 OND65604:OND65605 OWZ65604:OWZ65605 PGV65604:PGV65605 PQR65604:PQR65605 QAN65604:QAN65605 QKJ65604:QKJ65605 QUF65604:QUF65605 REB65604:REB65605 RNX65604:RNX65605 RXT65604:RXT65605 SHP65604:SHP65605 SRL65604:SRL65605 TBH65604:TBH65605 TLD65604:TLD65605 TUZ65604:TUZ65605 UEV65604:UEV65605 UOR65604:UOR65605 UYN65604:UYN65605 VIJ65604:VIJ65605 VSF65604:VSF65605 WCB65604:WCB65605 WLX65604:WLX65605 WVT65604:WVT65605 L131140:L131141 JH131140:JH131141 TD131140:TD131141 ACZ131140:ACZ131141 AMV131140:AMV131141 AWR131140:AWR131141 BGN131140:BGN131141 BQJ131140:BQJ131141 CAF131140:CAF131141 CKB131140:CKB131141 CTX131140:CTX131141 DDT131140:DDT131141 DNP131140:DNP131141 DXL131140:DXL131141 EHH131140:EHH131141 ERD131140:ERD131141 FAZ131140:FAZ131141 FKV131140:FKV131141 FUR131140:FUR131141 GEN131140:GEN131141 GOJ131140:GOJ131141 GYF131140:GYF131141 HIB131140:HIB131141 HRX131140:HRX131141 IBT131140:IBT131141 ILP131140:ILP131141 IVL131140:IVL131141 JFH131140:JFH131141 JPD131140:JPD131141 JYZ131140:JYZ131141 KIV131140:KIV131141 KSR131140:KSR131141 LCN131140:LCN131141 LMJ131140:LMJ131141 LWF131140:LWF131141 MGB131140:MGB131141 MPX131140:MPX131141 MZT131140:MZT131141 NJP131140:NJP131141 NTL131140:NTL131141 ODH131140:ODH131141 OND131140:OND131141 OWZ131140:OWZ131141 PGV131140:PGV131141 PQR131140:PQR131141 QAN131140:QAN131141 QKJ131140:QKJ131141 QUF131140:QUF131141 REB131140:REB131141 RNX131140:RNX131141 RXT131140:RXT131141 SHP131140:SHP131141 SRL131140:SRL131141 TBH131140:TBH131141 TLD131140:TLD131141 TUZ131140:TUZ131141 UEV131140:UEV131141 UOR131140:UOR131141 UYN131140:UYN131141 VIJ131140:VIJ131141 VSF131140:VSF131141 WCB131140:WCB131141 WLX131140:WLX131141 WVT131140:WVT131141 L196676:L196677 JH196676:JH196677 TD196676:TD196677 ACZ196676:ACZ196677 AMV196676:AMV196677 AWR196676:AWR196677 BGN196676:BGN196677 BQJ196676:BQJ196677 CAF196676:CAF196677 CKB196676:CKB196677 CTX196676:CTX196677 DDT196676:DDT196677 DNP196676:DNP196677 DXL196676:DXL196677 EHH196676:EHH196677 ERD196676:ERD196677 FAZ196676:FAZ196677 FKV196676:FKV196677 FUR196676:FUR196677 GEN196676:GEN196677 GOJ196676:GOJ196677 GYF196676:GYF196677 HIB196676:HIB196677 HRX196676:HRX196677 IBT196676:IBT196677 ILP196676:ILP196677 IVL196676:IVL196677 JFH196676:JFH196677 JPD196676:JPD196677 JYZ196676:JYZ196677 KIV196676:KIV196677 KSR196676:KSR196677 LCN196676:LCN196677 LMJ196676:LMJ196677 LWF196676:LWF196677 MGB196676:MGB196677 MPX196676:MPX196677 MZT196676:MZT196677 NJP196676:NJP196677 NTL196676:NTL196677 ODH196676:ODH196677 OND196676:OND196677 OWZ196676:OWZ196677 PGV196676:PGV196677 PQR196676:PQR196677 QAN196676:QAN196677 QKJ196676:QKJ196677 QUF196676:QUF196677 REB196676:REB196677 RNX196676:RNX196677 RXT196676:RXT196677 SHP196676:SHP196677 SRL196676:SRL196677 TBH196676:TBH196677 TLD196676:TLD196677 TUZ196676:TUZ196677 UEV196676:UEV196677 UOR196676:UOR196677 UYN196676:UYN196677 VIJ196676:VIJ196677 VSF196676:VSF196677 WCB196676:WCB196677 WLX196676:WLX196677 WVT196676:WVT196677 L262212:L262213 JH262212:JH262213 TD262212:TD262213 ACZ262212:ACZ262213 AMV262212:AMV262213 AWR262212:AWR262213 BGN262212:BGN262213 BQJ262212:BQJ262213 CAF262212:CAF262213 CKB262212:CKB262213 CTX262212:CTX262213 DDT262212:DDT262213 DNP262212:DNP262213 DXL262212:DXL262213 EHH262212:EHH262213 ERD262212:ERD262213 FAZ262212:FAZ262213 FKV262212:FKV262213 FUR262212:FUR262213 GEN262212:GEN262213 GOJ262212:GOJ262213 GYF262212:GYF262213 HIB262212:HIB262213 HRX262212:HRX262213 IBT262212:IBT262213 ILP262212:ILP262213 IVL262212:IVL262213 JFH262212:JFH262213 JPD262212:JPD262213 JYZ262212:JYZ262213 KIV262212:KIV262213 KSR262212:KSR262213 LCN262212:LCN262213 LMJ262212:LMJ262213 LWF262212:LWF262213 MGB262212:MGB262213 MPX262212:MPX262213 MZT262212:MZT262213 NJP262212:NJP262213 NTL262212:NTL262213 ODH262212:ODH262213 OND262212:OND262213 OWZ262212:OWZ262213 PGV262212:PGV262213 PQR262212:PQR262213 QAN262212:QAN262213 QKJ262212:QKJ262213 QUF262212:QUF262213 REB262212:REB262213 RNX262212:RNX262213 RXT262212:RXT262213 SHP262212:SHP262213 SRL262212:SRL262213 TBH262212:TBH262213 TLD262212:TLD262213 TUZ262212:TUZ262213 UEV262212:UEV262213 UOR262212:UOR262213 UYN262212:UYN262213 VIJ262212:VIJ262213 VSF262212:VSF262213 WCB262212:WCB262213 WLX262212:WLX262213 WVT262212:WVT262213 L327748:L327749 JH327748:JH327749 TD327748:TD327749 ACZ327748:ACZ327749 AMV327748:AMV327749 AWR327748:AWR327749 BGN327748:BGN327749 BQJ327748:BQJ327749 CAF327748:CAF327749 CKB327748:CKB327749 CTX327748:CTX327749 DDT327748:DDT327749 DNP327748:DNP327749 DXL327748:DXL327749 EHH327748:EHH327749 ERD327748:ERD327749 FAZ327748:FAZ327749 FKV327748:FKV327749 FUR327748:FUR327749 GEN327748:GEN327749 GOJ327748:GOJ327749 GYF327748:GYF327749 HIB327748:HIB327749 HRX327748:HRX327749 IBT327748:IBT327749 ILP327748:ILP327749 IVL327748:IVL327749 JFH327748:JFH327749 JPD327748:JPD327749 JYZ327748:JYZ327749 KIV327748:KIV327749 KSR327748:KSR327749 LCN327748:LCN327749 LMJ327748:LMJ327749 LWF327748:LWF327749 MGB327748:MGB327749 MPX327748:MPX327749 MZT327748:MZT327749 NJP327748:NJP327749 NTL327748:NTL327749 ODH327748:ODH327749 OND327748:OND327749 OWZ327748:OWZ327749 PGV327748:PGV327749 PQR327748:PQR327749 QAN327748:QAN327749 QKJ327748:QKJ327749 QUF327748:QUF327749 REB327748:REB327749 RNX327748:RNX327749 RXT327748:RXT327749 SHP327748:SHP327749 SRL327748:SRL327749 TBH327748:TBH327749 TLD327748:TLD327749 TUZ327748:TUZ327749 UEV327748:UEV327749 UOR327748:UOR327749 UYN327748:UYN327749 VIJ327748:VIJ327749 VSF327748:VSF327749 WCB327748:WCB327749 WLX327748:WLX327749 WVT327748:WVT327749 L393284:L393285 JH393284:JH393285 TD393284:TD393285 ACZ393284:ACZ393285 AMV393284:AMV393285 AWR393284:AWR393285 BGN393284:BGN393285 BQJ393284:BQJ393285 CAF393284:CAF393285 CKB393284:CKB393285 CTX393284:CTX393285 DDT393284:DDT393285 DNP393284:DNP393285 DXL393284:DXL393285 EHH393284:EHH393285 ERD393284:ERD393285 FAZ393284:FAZ393285 FKV393284:FKV393285 FUR393284:FUR393285 GEN393284:GEN393285 GOJ393284:GOJ393285 GYF393284:GYF393285 HIB393284:HIB393285 HRX393284:HRX393285 IBT393284:IBT393285 ILP393284:ILP393285 IVL393284:IVL393285 JFH393284:JFH393285 JPD393284:JPD393285 JYZ393284:JYZ393285 KIV393284:KIV393285 KSR393284:KSR393285 LCN393284:LCN393285 LMJ393284:LMJ393285 LWF393284:LWF393285 MGB393284:MGB393285 MPX393284:MPX393285 MZT393284:MZT393285 NJP393284:NJP393285 NTL393284:NTL393285 ODH393284:ODH393285 OND393284:OND393285 OWZ393284:OWZ393285 PGV393284:PGV393285 PQR393284:PQR393285 QAN393284:QAN393285 QKJ393284:QKJ393285 QUF393284:QUF393285 REB393284:REB393285 RNX393284:RNX393285 RXT393284:RXT393285 SHP393284:SHP393285 SRL393284:SRL393285 TBH393284:TBH393285 TLD393284:TLD393285 TUZ393284:TUZ393285 UEV393284:UEV393285 UOR393284:UOR393285 UYN393284:UYN393285 VIJ393284:VIJ393285 VSF393284:VSF393285 WCB393284:WCB393285 WLX393284:WLX393285 WVT393284:WVT393285 L458820:L458821 JH458820:JH458821 TD458820:TD458821 ACZ458820:ACZ458821 AMV458820:AMV458821 AWR458820:AWR458821 BGN458820:BGN458821 BQJ458820:BQJ458821 CAF458820:CAF458821 CKB458820:CKB458821 CTX458820:CTX458821 DDT458820:DDT458821 DNP458820:DNP458821 DXL458820:DXL458821 EHH458820:EHH458821 ERD458820:ERD458821 FAZ458820:FAZ458821 FKV458820:FKV458821 FUR458820:FUR458821 GEN458820:GEN458821 GOJ458820:GOJ458821 GYF458820:GYF458821 HIB458820:HIB458821 HRX458820:HRX458821 IBT458820:IBT458821 ILP458820:ILP458821 IVL458820:IVL458821 JFH458820:JFH458821 JPD458820:JPD458821 JYZ458820:JYZ458821 KIV458820:KIV458821 KSR458820:KSR458821 LCN458820:LCN458821 LMJ458820:LMJ458821 LWF458820:LWF458821 MGB458820:MGB458821 MPX458820:MPX458821 MZT458820:MZT458821 NJP458820:NJP458821 NTL458820:NTL458821 ODH458820:ODH458821 OND458820:OND458821 OWZ458820:OWZ458821 PGV458820:PGV458821 PQR458820:PQR458821 QAN458820:QAN458821 QKJ458820:QKJ458821 QUF458820:QUF458821 REB458820:REB458821 RNX458820:RNX458821 RXT458820:RXT458821 SHP458820:SHP458821 SRL458820:SRL458821 TBH458820:TBH458821 TLD458820:TLD458821 TUZ458820:TUZ458821 UEV458820:UEV458821 UOR458820:UOR458821 UYN458820:UYN458821 VIJ458820:VIJ458821 VSF458820:VSF458821 WCB458820:WCB458821 WLX458820:WLX458821 WVT458820:WVT458821 L524356:L524357 JH524356:JH524357 TD524356:TD524357 ACZ524356:ACZ524357 AMV524356:AMV524357 AWR524356:AWR524357 BGN524356:BGN524357 BQJ524356:BQJ524357 CAF524356:CAF524357 CKB524356:CKB524357 CTX524356:CTX524357 DDT524356:DDT524357 DNP524356:DNP524357 DXL524356:DXL524357 EHH524356:EHH524357 ERD524356:ERD524357 FAZ524356:FAZ524357 FKV524356:FKV524357 FUR524356:FUR524357 GEN524356:GEN524357 GOJ524356:GOJ524357 GYF524356:GYF524357 HIB524356:HIB524357 HRX524356:HRX524357 IBT524356:IBT524357 ILP524356:ILP524357 IVL524356:IVL524357 JFH524356:JFH524357 JPD524356:JPD524357 JYZ524356:JYZ524357 KIV524356:KIV524357 KSR524356:KSR524357 LCN524356:LCN524357 LMJ524356:LMJ524357 LWF524356:LWF524357 MGB524356:MGB524357 MPX524356:MPX524357 MZT524356:MZT524357 NJP524356:NJP524357 NTL524356:NTL524357 ODH524356:ODH524357 OND524356:OND524357 OWZ524356:OWZ524357 PGV524356:PGV524357 PQR524356:PQR524357 QAN524356:QAN524357 QKJ524356:QKJ524357 QUF524356:QUF524357 REB524356:REB524357 RNX524356:RNX524357 RXT524356:RXT524357 SHP524356:SHP524357 SRL524356:SRL524357 TBH524356:TBH524357 TLD524356:TLD524357 TUZ524356:TUZ524357 UEV524356:UEV524357 UOR524356:UOR524357 UYN524356:UYN524357 VIJ524356:VIJ524357 VSF524356:VSF524357 WCB524356:WCB524357 WLX524356:WLX524357 WVT524356:WVT524357 L589892:L589893 JH589892:JH589893 TD589892:TD589893 ACZ589892:ACZ589893 AMV589892:AMV589893 AWR589892:AWR589893 BGN589892:BGN589893 BQJ589892:BQJ589893 CAF589892:CAF589893 CKB589892:CKB589893 CTX589892:CTX589893 DDT589892:DDT589893 DNP589892:DNP589893 DXL589892:DXL589893 EHH589892:EHH589893 ERD589892:ERD589893 FAZ589892:FAZ589893 FKV589892:FKV589893 FUR589892:FUR589893 GEN589892:GEN589893 GOJ589892:GOJ589893 GYF589892:GYF589893 HIB589892:HIB589893 HRX589892:HRX589893 IBT589892:IBT589893 ILP589892:ILP589893 IVL589892:IVL589893 JFH589892:JFH589893 JPD589892:JPD589893 JYZ589892:JYZ589893 KIV589892:KIV589893 KSR589892:KSR589893 LCN589892:LCN589893 LMJ589892:LMJ589893 LWF589892:LWF589893 MGB589892:MGB589893 MPX589892:MPX589893 MZT589892:MZT589893 NJP589892:NJP589893 NTL589892:NTL589893 ODH589892:ODH589893 OND589892:OND589893 OWZ589892:OWZ589893 PGV589892:PGV589893 PQR589892:PQR589893 QAN589892:QAN589893 QKJ589892:QKJ589893 QUF589892:QUF589893 REB589892:REB589893 RNX589892:RNX589893 RXT589892:RXT589893 SHP589892:SHP589893 SRL589892:SRL589893 TBH589892:TBH589893 TLD589892:TLD589893 TUZ589892:TUZ589893 UEV589892:UEV589893 UOR589892:UOR589893 UYN589892:UYN589893 VIJ589892:VIJ589893 VSF589892:VSF589893 WCB589892:WCB589893 WLX589892:WLX589893 WVT589892:WVT589893 L655428:L655429 JH655428:JH655429 TD655428:TD655429 ACZ655428:ACZ655429 AMV655428:AMV655429 AWR655428:AWR655429 BGN655428:BGN655429 BQJ655428:BQJ655429 CAF655428:CAF655429 CKB655428:CKB655429 CTX655428:CTX655429 DDT655428:DDT655429 DNP655428:DNP655429 DXL655428:DXL655429 EHH655428:EHH655429 ERD655428:ERD655429 FAZ655428:FAZ655429 FKV655428:FKV655429 FUR655428:FUR655429 GEN655428:GEN655429 GOJ655428:GOJ655429 GYF655428:GYF655429 HIB655428:HIB655429 HRX655428:HRX655429 IBT655428:IBT655429 ILP655428:ILP655429 IVL655428:IVL655429 JFH655428:JFH655429 JPD655428:JPD655429 JYZ655428:JYZ655429 KIV655428:KIV655429 KSR655428:KSR655429 LCN655428:LCN655429 LMJ655428:LMJ655429 LWF655428:LWF655429 MGB655428:MGB655429 MPX655428:MPX655429 MZT655428:MZT655429 NJP655428:NJP655429 NTL655428:NTL655429 ODH655428:ODH655429 OND655428:OND655429 OWZ655428:OWZ655429 PGV655428:PGV655429 PQR655428:PQR655429 QAN655428:QAN655429 QKJ655428:QKJ655429 QUF655428:QUF655429 REB655428:REB655429 RNX655428:RNX655429 RXT655428:RXT655429 SHP655428:SHP655429 SRL655428:SRL655429 TBH655428:TBH655429 TLD655428:TLD655429 TUZ655428:TUZ655429 UEV655428:UEV655429 UOR655428:UOR655429 UYN655428:UYN655429 VIJ655428:VIJ655429 VSF655428:VSF655429 WCB655428:WCB655429 WLX655428:WLX655429 WVT655428:WVT655429 L720964:L720965 JH720964:JH720965 TD720964:TD720965 ACZ720964:ACZ720965 AMV720964:AMV720965 AWR720964:AWR720965 BGN720964:BGN720965 BQJ720964:BQJ720965 CAF720964:CAF720965 CKB720964:CKB720965 CTX720964:CTX720965 DDT720964:DDT720965 DNP720964:DNP720965 DXL720964:DXL720965 EHH720964:EHH720965 ERD720964:ERD720965 FAZ720964:FAZ720965 FKV720964:FKV720965 FUR720964:FUR720965 GEN720964:GEN720965 GOJ720964:GOJ720965 GYF720964:GYF720965 HIB720964:HIB720965 HRX720964:HRX720965 IBT720964:IBT720965 ILP720964:ILP720965 IVL720964:IVL720965 JFH720964:JFH720965 JPD720964:JPD720965 JYZ720964:JYZ720965 KIV720964:KIV720965 KSR720964:KSR720965 LCN720964:LCN720965 LMJ720964:LMJ720965 LWF720964:LWF720965 MGB720964:MGB720965 MPX720964:MPX720965 MZT720964:MZT720965 NJP720964:NJP720965 NTL720964:NTL720965 ODH720964:ODH720965 OND720964:OND720965 OWZ720964:OWZ720965 PGV720964:PGV720965 PQR720964:PQR720965 QAN720964:QAN720965 QKJ720964:QKJ720965 QUF720964:QUF720965 REB720964:REB720965 RNX720964:RNX720965 RXT720964:RXT720965 SHP720964:SHP720965 SRL720964:SRL720965 TBH720964:TBH720965 TLD720964:TLD720965 TUZ720964:TUZ720965 UEV720964:UEV720965 UOR720964:UOR720965 UYN720964:UYN720965 VIJ720964:VIJ720965 VSF720964:VSF720965 WCB720964:WCB720965 WLX720964:WLX720965 WVT720964:WVT720965 L786500:L786501 JH786500:JH786501 TD786500:TD786501 ACZ786500:ACZ786501 AMV786500:AMV786501 AWR786500:AWR786501 BGN786500:BGN786501 BQJ786500:BQJ786501 CAF786500:CAF786501 CKB786500:CKB786501 CTX786500:CTX786501 DDT786500:DDT786501 DNP786500:DNP786501 DXL786500:DXL786501 EHH786500:EHH786501 ERD786500:ERD786501 FAZ786500:FAZ786501 FKV786500:FKV786501 FUR786500:FUR786501 GEN786500:GEN786501 GOJ786500:GOJ786501 GYF786500:GYF786501 HIB786500:HIB786501 HRX786500:HRX786501 IBT786500:IBT786501 ILP786500:ILP786501 IVL786500:IVL786501 JFH786500:JFH786501 JPD786500:JPD786501 JYZ786500:JYZ786501 KIV786500:KIV786501 KSR786500:KSR786501 LCN786500:LCN786501 LMJ786500:LMJ786501 LWF786500:LWF786501 MGB786500:MGB786501 MPX786500:MPX786501 MZT786500:MZT786501 NJP786500:NJP786501 NTL786500:NTL786501 ODH786500:ODH786501 OND786500:OND786501 OWZ786500:OWZ786501 PGV786500:PGV786501 PQR786500:PQR786501 QAN786500:QAN786501 QKJ786500:QKJ786501 QUF786500:QUF786501 REB786500:REB786501 RNX786500:RNX786501 RXT786500:RXT786501 SHP786500:SHP786501 SRL786500:SRL786501 TBH786500:TBH786501 TLD786500:TLD786501 TUZ786500:TUZ786501 UEV786500:UEV786501 UOR786500:UOR786501 UYN786500:UYN786501 VIJ786500:VIJ786501 VSF786500:VSF786501 WCB786500:WCB786501 WLX786500:WLX786501 WVT786500:WVT786501 L852036:L852037 JH852036:JH852037 TD852036:TD852037 ACZ852036:ACZ852037 AMV852036:AMV852037 AWR852036:AWR852037 BGN852036:BGN852037 BQJ852036:BQJ852037 CAF852036:CAF852037 CKB852036:CKB852037 CTX852036:CTX852037 DDT852036:DDT852037 DNP852036:DNP852037 DXL852036:DXL852037 EHH852036:EHH852037 ERD852036:ERD852037 FAZ852036:FAZ852037 FKV852036:FKV852037 FUR852036:FUR852037 GEN852036:GEN852037 GOJ852036:GOJ852037 GYF852036:GYF852037 HIB852036:HIB852037 HRX852036:HRX852037 IBT852036:IBT852037 ILP852036:ILP852037 IVL852036:IVL852037 JFH852036:JFH852037 JPD852036:JPD852037 JYZ852036:JYZ852037 KIV852036:KIV852037 KSR852036:KSR852037 LCN852036:LCN852037 LMJ852036:LMJ852037 LWF852036:LWF852037 MGB852036:MGB852037 MPX852036:MPX852037 MZT852036:MZT852037 NJP852036:NJP852037 NTL852036:NTL852037 ODH852036:ODH852037 OND852036:OND852037 OWZ852036:OWZ852037 PGV852036:PGV852037 PQR852036:PQR852037 QAN852036:QAN852037 QKJ852036:QKJ852037 QUF852036:QUF852037 REB852036:REB852037 RNX852036:RNX852037 RXT852036:RXT852037 SHP852036:SHP852037 SRL852036:SRL852037 TBH852036:TBH852037 TLD852036:TLD852037 TUZ852036:TUZ852037 UEV852036:UEV852037 UOR852036:UOR852037 UYN852036:UYN852037 VIJ852036:VIJ852037 VSF852036:VSF852037 WCB852036:WCB852037 WLX852036:WLX852037 WVT852036:WVT852037 L917572:L917573 JH917572:JH917573 TD917572:TD917573 ACZ917572:ACZ917573 AMV917572:AMV917573 AWR917572:AWR917573 BGN917572:BGN917573 BQJ917572:BQJ917573 CAF917572:CAF917573 CKB917572:CKB917573 CTX917572:CTX917573 DDT917572:DDT917573 DNP917572:DNP917573 DXL917572:DXL917573 EHH917572:EHH917573 ERD917572:ERD917573 FAZ917572:FAZ917573 FKV917572:FKV917573 FUR917572:FUR917573 GEN917572:GEN917573 GOJ917572:GOJ917573 GYF917572:GYF917573 HIB917572:HIB917573 HRX917572:HRX917573 IBT917572:IBT917573 ILP917572:ILP917573 IVL917572:IVL917573 JFH917572:JFH917573 JPD917572:JPD917573 JYZ917572:JYZ917573 KIV917572:KIV917573 KSR917572:KSR917573 LCN917572:LCN917573 LMJ917572:LMJ917573 LWF917572:LWF917573 MGB917572:MGB917573 MPX917572:MPX917573 MZT917572:MZT917573 NJP917572:NJP917573 NTL917572:NTL917573 ODH917572:ODH917573 OND917572:OND917573 OWZ917572:OWZ917573 PGV917572:PGV917573 PQR917572:PQR917573 QAN917572:QAN917573 QKJ917572:QKJ917573 QUF917572:QUF917573 REB917572:REB917573 RNX917572:RNX917573 RXT917572:RXT917573 SHP917572:SHP917573 SRL917572:SRL917573 TBH917572:TBH917573 TLD917572:TLD917573 TUZ917572:TUZ917573 UEV917572:UEV917573 UOR917572:UOR917573 UYN917572:UYN917573 VIJ917572:VIJ917573 VSF917572:VSF917573 WCB917572:WCB917573 WLX917572:WLX917573 WVT917572:WVT917573 L983108:L983109 JH983108:JH983109 TD983108:TD983109 ACZ983108:ACZ983109 AMV983108:AMV983109 AWR983108:AWR983109 BGN983108:BGN983109 BQJ983108:BQJ983109 CAF983108:CAF983109 CKB983108:CKB983109 CTX983108:CTX983109 DDT983108:DDT983109 DNP983108:DNP983109 DXL983108:DXL983109 EHH983108:EHH983109 ERD983108:ERD983109 FAZ983108:FAZ983109 FKV983108:FKV983109 FUR983108:FUR983109 GEN983108:GEN983109 GOJ983108:GOJ983109 GYF983108:GYF983109 HIB983108:HIB983109 HRX983108:HRX983109 IBT983108:IBT983109 ILP983108:ILP983109 IVL983108:IVL983109 JFH983108:JFH983109 JPD983108:JPD983109 JYZ983108:JYZ983109 KIV983108:KIV983109 KSR983108:KSR983109 LCN983108:LCN983109 LMJ983108:LMJ983109 LWF983108:LWF983109 MGB983108:MGB983109 MPX983108:MPX983109 MZT983108:MZT983109 NJP983108:NJP983109 NTL983108:NTL983109 ODH983108:ODH983109 OND983108:OND983109 OWZ983108:OWZ983109 PGV983108:PGV983109 PQR983108:PQR983109 QAN983108:QAN983109 QKJ983108:QKJ983109 QUF983108:QUF983109 REB983108:REB983109 RNX983108:RNX983109 RXT983108:RXT983109 SHP983108:SHP983109 SRL983108:SRL983109 TBH983108:TBH983109 TLD983108:TLD983109 TUZ983108:TUZ983109 UEV983108:UEV983109 UOR983108:UOR983109 UYN983108:UYN983109 VIJ983108:VIJ983109 VSF983108:VSF983109 WCB983108:WCB983109 WLX983108:WLX983109 WVT983108:WVT983109 WLT983097:WLT983098 JE72:JF73 TA72:TB73 ACW72:ACX73 AMS72:AMT73 AWO72:AWP73 BGK72:BGL73 BQG72:BQH73 CAC72:CAD73 CJY72:CJZ73 CTU72:CTV73 DDQ72:DDR73 DNM72:DNN73 DXI72:DXJ73 EHE72:EHF73 ERA72:ERB73 FAW72:FAX73 FKS72:FKT73 FUO72:FUP73 GEK72:GEL73 GOG72:GOH73 GYC72:GYD73 HHY72:HHZ73 HRU72:HRV73 IBQ72:IBR73 ILM72:ILN73 IVI72:IVJ73 JFE72:JFF73 JPA72:JPB73 JYW72:JYX73 KIS72:KIT73 KSO72:KSP73 LCK72:LCL73 LMG72:LMH73 LWC72:LWD73 MFY72:MFZ73 MPU72:MPV73 MZQ72:MZR73 NJM72:NJN73 NTI72:NTJ73 ODE72:ODF73 ONA72:ONB73 OWW72:OWX73 PGS72:PGT73 PQO72:PQP73 QAK72:QAL73 QKG72:QKH73 QUC72:QUD73 RDY72:RDZ73 RNU72:RNV73 RXQ72:RXR73 SHM72:SHN73 SRI72:SRJ73 TBE72:TBF73 TLA72:TLB73 TUW72:TUX73 UES72:UET73 UOO72:UOP73 UYK72:UYL73 VIG72:VIH73 VSC72:VSD73 WBY72:WBZ73 WLU72:WLV73 WVQ72:WVR73 G65604:I65605 JE65604:JF65605 TA65604:TB65605 ACW65604:ACX65605 AMS65604:AMT65605 AWO65604:AWP65605 BGK65604:BGL65605 BQG65604:BQH65605 CAC65604:CAD65605 CJY65604:CJZ65605 CTU65604:CTV65605 DDQ65604:DDR65605 DNM65604:DNN65605 DXI65604:DXJ65605 EHE65604:EHF65605 ERA65604:ERB65605 FAW65604:FAX65605 FKS65604:FKT65605 FUO65604:FUP65605 GEK65604:GEL65605 GOG65604:GOH65605 GYC65604:GYD65605 HHY65604:HHZ65605 HRU65604:HRV65605 IBQ65604:IBR65605 ILM65604:ILN65605 IVI65604:IVJ65605 JFE65604:JFF65605 JPA65604:JPB65605 JYW65604:JYX65605 KIS65604:KIT65605 KSO65604:KSP65605 LCK65604:LCL65605 LMG65604:LMH65605 LWC65604:LWD65605 MFY65604:MFZ65605 MPU65604:MPV65605 MZQ65604:MZR65605 NJM65604:NJN65605 NTI65604:NTJ65605 ODE65604:ODF65605 ONA65604:ONB65605 OWW65604:OWX65605 PGS65604:PGT65605 PQO65604:PQP65605 QAK65604:QAL65605 QKG65604:QKH65605 QUC65604:QUD65605 RDY65604:RDZ65605 RNU65604:RNV65605 RXQ65604:RXR65605 SHM65604:SHN65605 SRI65604:SRJ65605 TBE65604:TBF65605 TLA65604:TLB65605 TUW65604:TUX65605 UES65604:UET65605 UOO65604:UOP65605 UYK65604:UYL65605 VIG65604:VIH65605 VSC65604:VSD65605 WBY65604:WBZ65605 WLU65604:WLV65605 WVQ65604:WVR65605 G131140:I131141 JE131140:JF131141 TA131140:TB131141 ACW131140:ACX131141 AMS131140:AMT131141 AWO131140:AWP131141 BGK131140:BGL131141 BQG131140:BQH131141 CAC131140:CAD131141 CJY131140:CJZ131141 CTU131140:CTV131141 DDQ131140:DDR131141 DNM131140:DNN131141 DXI131140:DXJ131141 EHE131140:EHF131141 ERA131140:ERB131141 FAW131140:FAX131141 FKS131140:FKT131141 FUO131140:FUP131141 GEK131140:GEL131141 GOG131140:GOH131141 GYC131140:GYD131141 HHY131140:HHZ131141 HRU131140:HRV131141 IBQ131140:IBR131141 ILM131140:ILN131141 IVI131140:IVJ131141 JFE131140:JFF131141 JPA131140:JPB131141 JYW131140:JYX131141 KIS131140:KIT131141 KSO131140:KSP131141 LCK131140:LCL131141 LMG131140:LMH131141 LWC131140:LWD131141 MFY131140:MFZ131141 MPU131140:MPV131141 MZQ131140:MZR131141 NJM131140:NJN131141 NTI131140:NTJ131141 ODE131140:ODF131141 ONA131140:ONB131141 OWW131140:OWX131141 PGS131140:PGT131141 PQO131140:PQP131141 QAK131140:QAL131141 QKG131140:QKH131141 QUC131140:QUD131141 RDY131140:RDZ131141 RNU131140:RNV131141 RXQ131140:RXR131141 SHM131140:SHN131141 SRI131140:SRJ131141 TBE131140:TBF131141 TLA131140:TLB131141 TUW131140:TUX131141 UES131140:UET131141 UOO131140:UOP131141 UYK131140:UYL131141 VIG131140:VIH131141 VSC131140:VSD131141 WBY131140:WBZ131141 WLU131140:WLV131141 WVQ131140:WVR131141 G196676:I196677 JE196676:JF196677 TA196676:TB196677 ACW196676:ACX196677 AMS196676:AMT196677 AWO196676:AWP196677 BGK196676:BGL196677 BQG196676:BQH196677 CAC196676:CAD196677 CJY196676:CJZ196677 CTU196676:CTV196677 DDQ196676:DDR196677 DNM196676:DNN196677 DXI196676:DXJ196677 EHE196676:EHF196677 ERA196676:ERB196677 FAW196676:FAX196677 FKS196676:FKT196677 FUO196676:FUP196677 GEK196676:GEL196677 GOG196676:GOH196677 GYC196676:GYD196677 HHY196676:HHZ196677 HRU196676:HRV196677 IBQ196676:IBR196677 ILM196676:ILN196677 IVI196676:IVJ196677 JFE196676:JFF196677 JPA196676:JPB196677 JYW196676:JYX196677 KIS196676:KIT196677 KSO196676:KSP196677 LCK196676:LCL196677 LMG196676:LMH196677 LWC196676:LWD196677 MFY196676:MFZ196677 MPU196676:MPV196677 MZQ196676:MZR196677 NJM196676:NJN196677 NTI196676:NTJ196677 ODE196676:ODF196677 ONA196676:ONB196677 OWW196676:OWX196677 PGS196676:PGT196677 PQO196676:PQP196677 QAK196676:QAL196677 QKG196676:QKH196677 QUC196676:QUD196677 RDY196676:RDZ196677 RNU196676:RNV196677 RXQ196676:RXR196677 SHM196676:SHN196677 SRI196676:SRJ196677 TBE196676:TBF196677 TLA196676:TLB196677 TUW196676:TUX196677 UES196676:UET196677 UOO196676:UOP196677 UYK196676:UYL196677 VIG196676:VIH196677 VSC196676:VSD196677 WBY196676:WBZ196677 WLU196676:WLV196677 WVQ196676:WVR196677 G262212:I262213 JE262212:JF262213 TA262212:TB262213 ACW262212:ACX262213 AMS262212:AMT262213 AWO262212:AWP262213 BGK262212:BGL262213 BQG262212:BQH262213 CAC262212:CAD262213 CJY262212:CJZ262213 CTU262212:CTV262213 DDQ262212:DDR262213 DNM262212:DNN262213 DXI262212:DXJ262213 EHE262212:EHF262213 ERA262212:ERB262213 FAW262212:FAX262213 FKS262212:FKT262213 FUO262212:FUP262213 GEK262212:GEL262213 GOG262212:GOH262213 GYC262212:GYD262213 HHY262212:HHZ262213 HRU262212:HRV262213 IBQ262212:IBR262213 ILM262212:ILN262213 IVI262212:IVJ262213 JFE262212:JFF262213 JPA262212:JPB262213 JYW262212:JYX262213 KIS262212:KIT262213 KSO262212:KSP262213 LCK262212:LCL262213 LMG262212:LMH262213 LWC262212:LWD262213 MFY262212:MFZ262213 MPU262212:MPV262213 MZQ262212:MZR262213 NJM262212:NJN262213 NTI262212:NTJ262213 ODE262212:ODF262213 ONA262212:ONB262213 OWW262212:OWX262213 PGS262212:PGT262213 PQO262212:PQP262213 QAK262212:QAL262213 QKG262212:QKH262213 QUC262212:QUD262213 RDY262212:RDZ262213 RNU262212:RNV262213 RXQ262212:RXR262213 SHM262212:SHN262213 SRI262212:SRJ262213 TBE262212:TBF262213 TLA262212:TLB262213 TUW262212:TUX262213 UES262212:UET262213 UOO262212:UOP262213 UYK262212:UYL262213 VIG262212:VIH262213 VSC262212:VSD262213 WBY262212:WBZ262213 WLU262212:WLV262213 WVQ262212:WVR262213 G327748:I327749 JE327748:JF327749 TA327748:TB327749 ACW327748:ACX327749 AMS327748:AMT327749 AWO327748:AWP327749 BGK327748:BGL327749 BQG327748:BQH327749 CAC327748:CAD327749 CJY327748:CJZ327749 CTU327748:CTV327749 DDQ327748:DDR327749 DNM327748:DNN327749 DXI327748:DXJ327749 EHE327748:EHF327749 ERA327748:ERB327749 FAW327748:FAX327749 FKS327748:FKT327749 FUO327748:FUP327749 GEK327748:GEL327749 GOG327748:GOH327749 GYC327748:GYD327749 HHY327748:HHZ327749 HRU327748:HRV327749 IBQ327748:IBR327749 ILM327748:ILN327749 IVI327748:IVJ327749 JFE327748:JFF327749 JPA327748:JPB327749 JYW327748:JYX327749 KIS327748:KIT327749 KSO327748:KSP327749 LCK327748:LCL327749 LMG327748:LMH327749 LWC327748:LWD327749 MFY327748:MFZ327749 MPU327748:MPV327749 MZQ327748:MZR327749 NJM327748:NJN327749 NTI327748:NTJ327749 ODE327748:ODF327749 ONA327748:ONB327749 OWW327748:OWX327749 PGS327748:PGT327749 PQO327748:PQP327749 QAK327748:QAL327749 QKG327748:QKH327749 QUC327748:QUD327749 RDY327748:RDZ327749 RNU327748:RNV327749 RXQ327748:RXR327749 SHM327748:SHN327749 SRI327748:SRJ327749 TBE327748:TBF327749 TLA327748:TLB327749 TUW327748:TUX327749 UES327748:UET327749 UOO327748:UOP327749 UYK327748:UYL327749 VIG327748:VIH327749 VSC327748:VSD327749 WBY327748:WBZ327749 WLU327748:WLV327749 WVQ327748:WVR327749 G393284:I393285 JE393284:JF393285 TA393284:TB393285 ACW393284:ACX393285 AMS393284:AMT393285 AWO393284:AWP393285 BGK393284:BGL393285 BQG393284:BQH393285 CAC393284:CAD393285 CJY393284:CJZ393285 CTU393284:CTV393285 DDQ393284:DDR393285 DNM393284:DNN393285 DXI393284:DXJ393285 EHE393284:EHF393285 ERA393284:ERB393285 FAW393284:FAX393285 FKS393284:FKT393285 FUO393284:FUP393285 GEK393284:GEL393285 GOG393284:GOH393285 GYC393284:GYD393285 HHY393284:HHZ393285 HRU393284:HRV393285 IBQ393284:IBR393285 ILM393284:ILN393285 IVI393284:IVJ393285 JFE393284:JFF393285 JPA393284:JPB393285 JYW393284:JYX393285 KIS393284:KIT393285 KSO393284:KSP393285 LCK393284:LCL393285 LMG393284:LMH393285 LWC393284:LWD393285 MFY393284:MFZ393285 MPU393284:MPV393285 MZQ393284:MZR393285 NJM393284:NJN393285 NTI393284:NTJ393285 ODE393284:ODF393285 ONA393284:ONB393285 OWW393284:OWX393285 PGS393284:PGT393285 PQO393284:PQP393285 QAK393284:QAL393285 QKG393284:QKH393285 QUC393284:QUD393285 RDY393284:RDZ393285 RNU393284:RNV393285 RXQ393284:RXR393285 SHM393284:SHN393285 SRI393284:SRJ393285 TBE393284:TBF393285 TLA393284:TLB393285 TUW393284:TUX393285 UES393284:UET393285 UOO393284:UOP393285 UYK393284:UYL393285 VIG393284:VIH393285 VSC393284:VSD393285 WBY393284:WBZ393285 WLU393284:WLV393285 WVQ393284:WVR393285 G458820:I458821 JE458820:JF458821 TA458820:TB458821 ACW458820:ACX458821 AMS458820:AMT458821 AWO458820:AWP458821 BGK458820:BGL458821 BQG458820:BQH458821 CAC458820:CAD458821 CJY458820:CJZ458821 CTU458820:CTV458821 DDQ458820:DDR458821 DNM458820:DNN458821 DXI458820:DXJ458821 EHE458820:EHF458821 ERA458820:ERB458821 FAW458820:FAX458821 FKS458820:FKT458821 FUO458820:FUP458821 GEK458820:GEL458821 GOG458820:GOH458821 GYC458820:GYD458821 HHY458820:HHZ458821 HRU458820:HRV458821 IBQ458820:IBR458821 ILM458820:ILN458821 IVI458820:IVJ458821 JFE458820:JFF458821 JPA458820:JPB458821 JYW458820:JYX458821 KIS458820:KIT458821 KSO458820:KSP458821 LCK458820:LCL458821 LMG458820:LMH458821 LWC458820:LWD458821 MFY458820:MFZ458821 MPU458820:MPV458821 MZQ458820:MZR458821 NJM458820:NJN458821 NTI458820:NTJ458821 ODE458820:ODF458821 ONA458820:ONB458821 OWW458820:OWX458821 PGS458820:PGT458821 PQO458820:PQP458821 QAK458820:QAL458821 QKG458820:QKH458821 QUC458820:QUD458821 RDY458820:RDZ458821 RNU458820:RNV458821 RXQ458820:RXR458821 SHM458820:SHN458821 SRI458820:SRJ458821 TBE458820:TBF458821 TLA458820:TLB458821 TUW458820:TUX458821 UES458820:UET458821 UOO458820:UOP458821 UYK458820:UYL458821 VIG458820:VIH458821 VSC458820:VSD458821 WBY458820:WBZ458821 WLU458820:WLV458821 WVQ458820:WVR458821 G524356:I524357 JE524356:JF524357 TA524356:TB524357 ACW524356:ACX524357 AMS524356:AMT524357 AWO524356:AWP524357 BGK524356:BGL524357 BQG524356:BQH524357 CAC524356:CAD524357 CJY524356:CJZ524357 CTU524356:CTV524357 DDQ524356:DDR524357 DNM524356:DNN524357 DXI524356:DXJ524357 EHE524356:EHF524357 ERA524356:ERB524357 FAW524356:FAX524357 FKS524356:FKT524357 FUO524356:FUP524357 GEK524356:GEL524357 GOG524356:GOH524357 GYC524356:GYD524357 HHY524356:HHZ524357 HRU524356:HRV524357 IBQ524356:IBR524357 ILM524356:ILN524357 IVI524356:IVJ524357 JFE524356:JFF524357 JPA524356:JPB524357 JYW524356:JYX524357 KIS524356:KIT524357 KSO524356:KSP524357 LCK524356:LCL524357 LMG524356:LMH524357 LWC524356:LWD524357 MFY524356:MFZ524357 MPU524356:MPV524357 MZQ524356:MZR524357 NJM524356:NJN524357 NTI524356:NTJ524357 ODE524356:ODF524357 ONA524356:ONB524357 OWW524356:OWX524357 PGS524356:PGT524357 PQO524356:PQP524357 QAK524356:QAL524357 QKG524356:QKH524357 QUC524356:QUD524357 RDY524356:RDZ524357 RNU524356:RNV524357 RXQ524356:RXR524357 SHM524356:SHN524357 SRI524356:SRJ524357 TBE524356:TBF524357 TLA524356:TLB524357 TUW524356:TUX524357 UES524356:UET524357 UOO524356:UOP524357 UYK524356:UYL524357 VIG524356:VIH524357 VSC524356:VSD524357 WBY524356:WBZ524357 WLU524356:WLV524357 WVQ524356:WVR524357 G589892:I589893 JE589892:JF589893 TA589892:TB589893 ACW589892:ACX589893 AMS589892:AMT589893 AWO589892:AWP589893 BGK589892:BGL589893 BQG589892:BQH589893 CAC589892:CAD589893 CJY589892:CJZ589893 CTU589892:CTV589893 DDQ589892:DDR589893 DNM589892:DNN589893 DXI589892:DXJ589893 EHE589892:EHF589893 ERA589892:ERB589893 FAW589892:FAX589893 FKS589892:FKT589893 FUO589892:FUP589893 GEK589892:GEL589893 GOG589892:GOH589893 GYC589892:GYD589893 HHY589892:HHZ589893 HRU589892:HRV589893 IBQ589892:IBR589893 ILM589892:ILN589893 IVI589892:IVJ589893 JFE589892:JFF589893 JPA589892:JPB589893 JYW589892:JYX589893 KIS589892:KIT589893 KSO589892:KSP589893 LCK589892:LCL589893 LMG589892:LMH589893 LWC589892:LWD589893 MFY589892:MFZ589893 MPU589892:MPV589893 MZQ589892:MZR589893 NJM589892:NJN589893 NTI589892:NTJ589893 ODE589892:ODF589893 ONA589892:ONB589893 OWW589892:OWX589893 PGS589892:PGT589893 PQO589892:PQP589893 QAK589892:QAL589893 QKG589892:QKH589893 QUC589892:QUD589893 RDY589892:RDZ589893 RNU589892:RNV589893 RXQ589892:RXR589893 SHM589892:SHN589893 SRI589892:SRJ589893 TBE589892:TBF589893 TLA589892:TLB589893 TUW589892:TUX589893 UES589892:UET589893 UOO589892:UOP589893 UYK589892:UYL589893 VIG589892:VIH589893 VSC589892:VSD589893 WBY589892:WBZ589893 WLU589892:WLV589893 WVQ589892:WVR589893 G655428:I655429 JE655428:JF655429 TA655428:TB655429 ACW655428:ACX655429 AMS655428:AMT655429 AWO655428:AWP655429 BGK655428:BGL655429 BQG655428:BQH655429 CAC655428:CAD655429 CJY655428:CJZ655429 CTU655428:CTV655429 DDQ655428:DDR655429 DNM655428:DNN655429 DXI655428:DXJ655429 EHE655428:EHF655429 ERA655428:ERB655429 FAW655428:FAX655429 FKS655428:FKT655429 FUO655428:FUP655429 GEK655428:GEL655429 GOG655428:GOH655429 GYC655428:GYD655429 HHY655428:HHZ655429 HRU655428:HRV655429 IBQ655428:IBR655429 ILM655428:ILN655429 IVI655428:IVJ655429 JFE655428:JFF655429 JPA655428:JPB655429 JYW655428:JYX655429 KIS655428:KIT655429 KSO655428:KSP655429 LCK655428:LCL655429 LMG655428:LMH655429 LWC655428:LWD655429 MFY655428:MFZ655429 MPU655428:MPV655429 MZQ655428:MZR655429 NJM655428:NJN655429 NTI655428:NTJ655429 ODE655428:ODF655429 ONA655428:ONB655429 OWW655428:OWX655429 PGS655428:PGT655429 PQO655428:PQP655429 QAK655428:QAL655429 QKG655428:QKH655429 QUC655428:QUD655429 RDY655428:RDZ655429 RNU655428:RNV655429 RXQ655428:RXR655429 SHM655428:SHN655429 SRI655428:SRJ655429 TBE655428:TBF655429 TLA655428:TLB655429 TUW655428:TUX655429 UES655428:UET655429 UOO655428:UOP655429 UYK655428:UYL655429 VIG655428:VIH655429 VSC655428:VSD655429 WBY655428:WBZ655429 WLU655428:WLV655429 WVQ655428:WVR655429 G720964:I720965 JE720964:JF720965 TA720964:TB720965 ACW720964:ACX720965 AMS720964:AMT720965 AWO720964:AWP720965 BGK720964:BGL720965 BQG720964:BQH720965 CAC720964:CAD720965 CJY720964:CJZ720965 CTU720964:CTV720965 DDQ720964:DDR720965 DNM720964:DNN720965 DXI720964:DXJ720965 EHE720964:EHF720965 ERA720964:ERB720965 FAW720964:FAX720965 FKS720964:FKT720965 FUO720964:FUP720965 GEK720964:GEL720965 GOG720964:GOH720965 GYC720964:GYD720965 HHY720964:HHZ720965 HRU720964:HRV720965 IBQ720964:IBR720965 ILM720964:ILN720965 IVI720964:IVJ720965 JFE720964:JFF720965 JPA720964:JPB720965 JYW720964:JYX720965 KIS720964:KIT720965 KSO720964:KSP720965 LCK720964:LCL720965 LMG720964:LMH720965 LWC720964:LWD720965 MFY720964:MFZ720965 MPU720964:MPV720965 MZQ720964:MZR720965 NJM720964:NJN720965 NTI720964:NTJ720965 ODE720964:ODF720965 ONA720964:ONB720965 OWW720964:OWX720965 PGS720964:PGT720965 PQO720964:PQP720965 QAK720964:QAL720965 QKG720964:QKH720965 QUC720964:QUD720965 RDY720964:RDZ720965 RNU720964:RNV720965 RXQ720964:RXR720965 SHM720964:SHN720965 SRI720964:SRJ720965 TBE720964:TBF720965 TLA720964:TLB720965 TUW720964:TUX720965 UES720964:UET720965 UOO720964:UOP720965 UYK720964:UYL720965 VIG720964:VIH720965 VSC720964:VSD720965 WBY720964:WBZ720965 WLU720964:WLV720965 WVQ720964:WVR720965 G786500:I786501 JE786500:JF786501 TA786500:TB786501 ACW786500:ACX786501 AMS786500:AMT786501 AWO786500:AWP786501 BGK786500:BGL786501 BQG786500:BQH786501 CAC786500:CAD786501 CJY786500:CJZ786501 CTU786500:CTV786501 DDQ786500:DDR786501 DNM786500:DNN786501 DXI786500:DXJ786501 EHE786500:EHF786501 ERA786500:ERB786501 FAW786500:FAX786501 FKS786500:FKT786501 FUO786500:FUP786501 GEK786500:GEL786501 GOG786500:GOH786501 GYC786500:GYD786501 HHY786500:HHZ786501 HRU786500:HRV786501 IBQ786500:IBR786501 ILM786500:ILN786501 IVI786500:IVJ786501 JFE786500:JFF786501 JPA786500:JPB786501 JYW786500:JYX786501 KIS786500:KIT786501 KSO786500:KSP786501 LCK786500:LCL786501 LMG786500:LMH786501 LWC786500:LWD786501 MFY786500:MFZ786501 MPU786500:MPV786501 MZQ786500:MZR786501 NJM786500:NJN786501 NTI786500:NTJ786501 ODE786500:ODF786501 ONA786500:ONB786501 OWW786500:OWX786501 PGS786500:PGT786501 PQO786500:PQP786501 QAK786500:QAL786501 QKG786500:QKH786501 QUC786500:QUD786501 RDY786500:RDZ786501 RNU786500:RNV786501 RXQ786500:RXR786501 SHM786500:SHN786501 SRI786500:SRJ786501 TBE786500:TBF786501 TLA786500:TLB786501 TUW786500:TUX786501 UES786500:UET786501 UOO786500:UOP786501 UYK786500:UYL786501 VIG786500:VIH786501 VSC786500:VSD786501 WBY786500:WBZ786501 WLU786500:WLV786501 WVQ786500:WVR786501 G852036:I852037 JE852036:JF852037 TA852036:TB852037 ACW852036:ACX852037 AMS852036:AMT852037 AWO852036:AWP852037 BGK852036:BGL852037 BQG852036:BQH852037 CAC852036:CAD852037 CJY852036:CJZ852037 CTU852036:CTV852037 DDQ852036:DDR852037 DNM852036:DNN852037 DXI852036:DXJ852037 EHE852036:EHF852037 ERA852036:ERB852037 FAW852036:FAX852037 FKS852036:FKT852037 FUO852036:FUP852037 GEK852036:GEL852037 GOG852036:GOH852037 GYC852036:GYD852037 HHY852036:HHZ852037 HRU852036:HRV852037 IBQ852036:IBR852037 ILM852036:ILN852037 IVI852036:IVJ852037 JFE852036:JFF852037 JPA852036:JPB852037 JYW852036:JYX852037 KIS852036:KIT852037 KSO852036:KSP852037 LCK852036:LCL852037 LMG852036:LMH852037 LWC852036:LWD852037 MFY852036:MFZ852037 MPU852036:MPV852037 MZQ852036:MZR852037 NJM852036:NJN852037 NTI852036:NTJ852037 ODE852036:ODF852037 ONA852036:ONB852037 OWW852036:OWX852037 PGS852036:PGT852037 PQO852036:PQP852037 QAK852036:QAL852037 QKG852036:QKH852037 QUC852036:QUD852037 RDY852036:RDZ852037 RNU852036:RNV852037 RXQ852036:RXR852037 SHM852036:SHN852037 SRI852036:SRJ852037 TBE852036:TBF852037 TLA852036:TLB852037 TUW852036:TUX852037 UES852036:UET852037 UOO852036:UOP852037 UYK852036:UYL852037 VIG852036:VIH852037 VSC852036:VSD852037 WBY852036:WBZ852037 WLU852036:WLV852037 WVQ852036:WVR852037 G917572:I917573 JE917572:JF917573 TA917572:TB917573 ACW917572:ACX917573 AMS917572:AMT917573 AWO917572:AWP917573 BGK917572:BGL917573 BQG917572:BQH917573 CAC917572:CAD917573 CJY917572:CJZ917573 CTU917572:CTV917573 DDQ917572:DDR917573 DNM917572:DNN917573 DXI917572:DXJ917573 EHE917572:EHF917573 ERA917572:ERB917573 FAW917572:FAX917573 FKS917572:FKT917573 FUO917572:FUP917573 GEK917572:GEL917573 GOG917572:GOH917573 GYC917572:GYD917573 HHY917572:HHZ917573 HRU917572:HRV917573 IBQ917572:IBR917573 ILM917572:ILN917573 IVI917572:IVJ917573 JFE917572:JFF917573 JPA917572:JPB917573 JYW917572:JYX917573 KIS917572:KIT917573 KSO917572:KSP917573 LCK917572:LCL917573 LMG917572:LMH917573 LWC917572:LWD917573 MFY917572:MFZ917573 MPU917572:MPV917573 MZQ917572:MZR917573 NJM917572:NJN917573 NTI917572:NTJ917573 ODE917572:ODF917573 ONA917572:ONB917573 OWW917572:OWX917573 PGS917572:PGT917573 PQO917572:PQP917573 QAK917572:QAL917573 QKG917572:QKH917573 QUC917572:QUD917573 RDY917572:RDZ917573 RNU917572:RNV917573 RXQ917572:RXR917573 SHM917572:SHN917573 SRI917572:SRJ917573 TBE917572:TBF917573 TLA917572:TLB917573 TUW917572:TUX917573 UES917572:UET917573 UOO917572:UOP917573 UYK917572:UYL917573 VIG917572:VIH917573 VSC917572:VSD917573 WBY917572:WBZ917573 WLU917572:WLV917573 WVQ917572:WVR917573 G983108:I983109 JE983108:JF983109 TA983108:TB983109 ACW983108:ACX983109 AMS983108:AMT983109 AWO983108:AWP983109 BGK983108:BGL983109 BQG983108:BQH983109 CAC983108:CAD983109 CJY983108:CJZ983109 CTU983108:CTV983109 DDQ983108:DDR983109 DNM983108:DNN983109 DXI983108:DXJ983109 EHE983108:EHF983109 ERA983108:ERB983109 FAW983108:FAX983109 FKS983108:FKT983109 FUO983108:FUP983109 GEK983108:GEL983109 GOG983108:GOH983109 GYC983108:GYD983109 HHY983108:HHZ983109 HRU983108:HRV983109 IBQ983108:IBR983109 ILM983108:ILN983109 IVI983108:IVJ983109 JFE983108:JFF983109 JPA983108:JPB983109 JYW983108:JYX983109 KIS983108:KIT983109 KSO983108:KSP983109 LCK983108:LCL983109 LMG983108:LMH983109 LWC983108:LWD983109 MFY983108:MFZ983109 MPU983108:MPV983109 MZQ983108:MZR983109 NJM983108:NJN983109 NTI983108:NTJ983109 ODE983108:ODF983109 ONA983108:ONB983109 OWW983108:OWX983109 PGS983108:PGT983109 PQO983108:PQP983109 QAK983108:QAL983109 QKG983108:QKH983109 QUC983108:QUD983109 RDY983108:RDZ983109 RNU983108:RNV983109 RXQ983108:RXR983109 SHM983108:SHN983109 SRI983108:SRJ983109 TBE983108:TBF983109 TLA983108:TLB983109 TUW983108:TUX983109 UES983108:UET983109 UOO983108:UOP983109 UYK983108:UYL983109 VIG983108:VIH983109 VSC983108:VSD983109 WBY983108:WBZ983109 WLU983108:WLV983109 WVQ983108:WVR983109 WVP983097:WVP983098 F65608 JD65608 SZ65608 ACV65608 AMR65608 AWN65608 BGJ65608 BQF65608 CAB65608 CJX65608 CTT65608 DDP65608 DNL65608 DXH65608 EHD65608 EQZ65608 FAV65608 FKR65608 FUN65608 GEJ65608 GOF65608 GYB65608 HHX65608 HRT65608 IBP65608 ILL65608 IVH65608 JFD65608 JOZ65608 JYV65608 KIR65608 KSN65608 LCJ65608 LMF65608 LWB65608 MFX65608 MPT65608 MZP65608 NJL65608 NTH65608 ODD65608 OMZ65608 OWV65608 PGR65608 PQN65608 QAJ65608 QKF65608 QUB65608 RDX65608 RNT65608 RXP65608 SHL65608 SRH65608 TBD65608 TKZ65608 TUV65608 UER65608 UON65608 UYJ65608 VIF65608 VSB65608 WBX65608 WLT65608 WVP65608 F131144 JD131144 SZ131144 ACV131144 AMR131144 AWN131144 BGJ131144 BQF131144 CAB131144 CJX131144 CTT131144 DDP131144 DNL131144 DXH131144 EHD131144 EQZ131144 FAV131144 FKR131144 FUN131144 GEJ131144 GOF131144 GYB131144 HHX131144 HRT131144 IBP131144 ILL131144 IVH131144 JFD131144 JOZ131144 JYV131144 KIR131144 KSN131144 LCJ131144 LMF131144 LWB131144 MFX131144 MPT131144 MZP131144 NJL131144 NTH131144 ODD131144 OMZ131144 OWV131144 PGR131144 PQN131144 QAJ131144 QKF131144 QUB131144 RDX131144 RNT131144 RXP131144 SHL131144 SRH131144 TBD131144 TKZ131144 TUV131144 UER131144 UON131144 UYJ131144 VIF131144 VSB131144 WBX131144 WLT131144 WVP131144 F196680 JD196680 SZ196680 ACV196680 AMR196680 AWN196680 BGJ196680 BQF196680 CAB196680 CJX196680 CTT196680 DDP196680 DNL196680 DXH196680 EHD196680 EQZ196680 FAV196680 FKR196680 FUN196680 GEJ196680 GOF196680 GYB196680 HHX196680 HRT196680 IBP196680 ILL196680 IVH196680 JFD196680 JOZ196680 JYV196680 KIR196680 KSN196680 LCJ196680 LMF196680 LWB196680 MFX196680 MPT196680 MZP196680 NJL196680 NTH196680 ODD196680 OMZ196680 OWV196680 PGR196680 PQN196680 QAJ196680 QKF196680 QUB196680 RDX196680 RNT196680 RXP196680 SHL196680 SRH196680 TBD196680 TKZ196680 TUV196680 UER196680 UON196680 UYJ196680 VIF196680 VSB196680 WBX196680 WLT196680 WVP196680 F262216 JD262216 SZ262216 ACV262216 AMR262216 AWN262216 BGJ262216 BQF262216 CAB262216 CJX262216 CTT262216 DDP262216 DNL262216 DXH262216 EHD262216 EQZ262216 FAV262216 FKR262216 FUN262216 GEJ262216 GOF262216 GYB262216 HHX262216 HRT262216 IBP262216 ILL262216 IVH262216 JFD262216 JOZ262216 JYV262216 KIR262216 KSN262216 LCJ262216 LMF262216 LWB262216 MFX262216 MPT262216 MZP262216 NJL262216 NTH262216 ODD262216 OMZ262216 OWV262216 PGR262216 PQN262216 QAJ262216 QKF262216 QUB262216 RDX262216 RNT262216 RXP262216 SHL262216 SRH262216 TBD262216 TKZ262216 TUV262216 UER262216 UON262216 UYJ262216 VIF262216 VSB262216 WBX262216 WLT262216 WVP262216 F327752 JD327752 SZ327752 ACV327752 AMR327752 AWN327752 BGJ327752 BQF327752 CAB327752 CJX327752 CTT327752 DDP327752 DNL327752 DXH327752 EHD327752 EQZ327752 FAV327752 FKR327752 FUN327752 GEJ327752 GOF327752 GYB327752 HHX327752 HRT327752 IBP327752 ILL327752 IVH327752 JFD327752 JOZ327752 JYV327752 KIR327752 KSN327752 LCJ327752 LMF327752 LWB327752 MFX327752 MPT327752 MZP327752 NJL327752 NTH327752 ODD327752 OMZ327752 OWV327752 PGR327752 PQN327752 QAJ327752 QKF327752 QUB327752 RDX327752 RNT327752 RXP327752 SHL327752 SRH327752 TBD327752 TKZ327752 TUV327752 UER327752 UON327752 UYJ327752 VIF327752 VSB327752 WBX327752 WLT327752 WVP327752 F393288 JD393288 SZ393288 ACV393288 AMR393288 AWN393288 BGJ393288 BQF393288 CAB393288 CJX393288 CTT393288 DDP393288 DNL393288 DXH393288 EHD393288 EQZ393288 FAV393288 FKR393288 FUN393288 GEJ393288 GOF393288 GYB393288 HHX393288 HRT393288 IBP393288 ILL393288 IVH393288 JFD393288 JOZ393288 JYV393288 KIR393288 KSN393288 LCJ393288 LMF393288 LWB393288 MFX393288 MPT393288 MZP393288 NJL393288 NTH393288 ODD393288 OMZ393288 OWV393288 PGR393288 PQN393288 QAJ393288 QKF393288 QUB393288 RDX393288 RNT393288 RXP393288 SHL393288 SRH393288 TBD393288 TKZ393288 TUV393288 UER393288 UON393288 UYJ393288 VIF393288 VSB393288 WBX393288 WLT393288 WVP393288 F458824 JD458824 SZ458824 ACV458824 AMR458824 AWN458824 BGJ458824 BQF458824 CAB458824 CJX458824 CTT458824 DDP458824 DNL458824 DXH458824 EHD458824 EQZ458824 FAV458824 FKR458824 FUN458824 GEJ458824 GOF458824 GYB458824 HHX458824 HRT458824 IBP458824 ILL458824 IVH458824 JFD458824 JOZ458824 JYV458824 KIR458824 KSN458824 LCJ458824 LMF458824 LWB458824 MFX458824 MPT458824 MZP458824 NJL458824 NTH458824 ODD458824 OMZ458824 OWV458824 PGR458824 PQN458824 QAJ458824 QKF458824 QUB458824 RDX458824 RNT458824 RXP458824 SHL458824 SRH458824 TBD458824 TKZ458824 TUV458824 UER458824 UON458824 UYJ458824 VIF458824 VSB458824 WBX458824 WLT458824 WVP458824 F524360 JD524360 SZ524360 ACV524360 AMR524360 AWN524360 BGJ524360 BQF524360 CAB524360 CJX524360 CTT524360 DDP524360 DNL524360 DXH524360 EHD524360 EQZ524360 FAV524360 FKR524360 FUN524360 GEJ524360 GOF524360 GYB524360 HHX524360 HRT524360 IBP524360 ILL524360 IVH524360 JFD524360 JOZ524360 JYV524360 KIR524360 KSN524360 LCJ524360 LMF524360 LWB524360 MFX524360 MPT524360 MZP524360 NJL524360 NTH524360 ODD524360 OMZ524360 OWV524360 PGR524360 PQN524360 QAJ524360 QKF524360 QUB524360 RDX524360 RNT524360 RXP524360 SHL524360 SRH524360 TBD524360 TKZ524360 TUV524360 UER524360 UON524360 UYJ524360 VIF524360 VSB524360 WBX524360 WLT524360 WVP524360 F589896 JD589896 SZ589896 ACV589896 AMR589896 AWN589896 BGJ589896 BQF589896 CAB589896 CJX589896 CTT589896 DDP589896 DNL589896 DXH589896 EHD589896 EQZ589896 FAV589896 FKR589896 FUN589896 GEJ589896 GOF589896 GYB589896 HHX589896 HRT589896 IBP589896 ILL589896 IVH589896 JFD589896 JOZ589896 JYV589896 KIR589896 KSN589896 LCJ589896 LMF589896 LWB589896 MFX589896 MPT589896 MZP589896 NJL589896 NTH589896 ODD589896 OMZ589896 OWV589896 PGR589896 PQN589896 QAJ589896 QKF589896 QUB589896 RDX589896 RNT589896 RXP589896 SHL589896 SRH589896 TBD589896 TKZ589896 TUV589896 UER589896 UON589896 UYJ589896 VIF589896 VSB589896 WBX589896 WLT589896 WVP589896 F655432 JD655432 SZ655432 ACV655432 AMR655432 AWN655432 BGJ655432 BQF655432 CAB655432 CJX655432 CTT655432 DDP655432 DNL655432 DXH655432 EHD655432 EQZ655432 FAV655432 FKR655432 FUN655432 GEJ655432 GOF655432 GYB655432 HHX655432 HRT655432 IBP655432 ILL655432 IVH655432 JFD655432 JOZ655432 JYV655432 KIR655432 KSN655432 LCJ655432 LMF655432 LWB655432 MFX655432 MPT655432 MZP655432 NJL655432 NTH655432 ODD655432 OMZ655432 OWV655432 PGR655432 PQN655432 QAJ655432 QKF655432 QUB655432 RDX655432 RNT655432 RXP655432 SHL655432 SRH655432 TBD655432 TKZ655432 TUV655432 UER655432 UON655432 UYJ655432 VIF655432 VSB655432 WBX655432 WLT655432 WVP655432 F720968 JD720968 SZ720968 ACV720968 AMR720968 AWN720968 BGJ720968 BQF720968 CAB720968 CJX720968 CTT720968 DDP720968 DNL720968 DXH720968 EHD720968 EQZ720968 FAV720968 FKR720968 FUN720968 GEJ720968 GOF720968 GYB720968 HHX720968 HRT720968 IBP720968 ILL720968 IVH720968 JFD720968 JOZ720968 JYV720968 KIR720968 KSN720968 LCJ720968 LMF720968 LWB720968 MFX720968 MPT720968 MZP720968 NJL720968 NTH720968 ODD720968 OMZ720968 OWV720968 PGR720968 PQN720968 QAJ720968 QKF720968 QUB720968 RDX720968 RNT720968 RXP720968 SHL720968 SRH720968 TBD720968 TKZ720968 TUV720968 UER720968 UON720968 UYJ720968 VIF720968 VSB720968 WBX720968 WLT720968 WVP720968 F786504 JD786504 SZ786504 ACV786504 AMR786504 AWN786504 BGJ786504 BQF786504 CAB786504 CJX786504 CTT786504 DDP786504 DNL786504 DXH786504 EHD786504 EQZ786504 FAV786504 FKR786504 FUN786504 GEJ786504 GOF786504 GYB786504 HHX786504 HRT786504 IBP786504 ILL786504 IVH786504 JFD786504 JOZ786504 JYV786504 KIR786504 KSN786504 LCJ786504 LMF786504 LWB786504 MFX786504 MPT786504 MZP786504 NJL786504 NTH786504 ODD786504 OMZ786504 OWV786504 PGR786504 PQN786504 QAJ786504 QKF786504 QUB786504 RDX786504 RNT786504 RXP786504 SHL786504 SRH786504 TBD786504 TKZ786504 TUV786504 UER786504 UON786504 UYJ786504 VIF786504 VSB786504 WBX786504 WLT786504 WVP786504 F852040 JD852040 SZ852040 ACV852040 AMR852040 AWN852040 BGJ852040 BQF852040 CAB852040 CJX852040 CTT852040 DDP852040 DNL852040 DXH852040 EHD852040 EQZ852040 FAV852040 FKR852040 FUN852040 GEJ852040 GOF852040 GYB852040 HHX852040 HRT852040 IBP852040 ILL852040 IVH852040 JFD852040 JOZ852040 JYV852040 KIR852040 KSN852040 LCJ852040 LMF852040 LWB852040 MFX852040 MPT852040 MZP852040 NJL852040 NTH852040 ODD852040 OMZ852040 OWV852040 PGR852040 PQN852040 QAJ852040 QKF852040 QUB852040 RDX852040 RNT852040 RXP852040 SHL852040 SRH852040 TBD852040 TKZ852040 TUV852040 UER852040 UON852040 UYJ852040 VIF852040 VSB852040 WBX852040 WLT852040 WVP852040 F917576 JD917576 SZ917576 ACV917576 AMR917576 AWN917576 BGJ917576 BQF917576 CAB917576 CJX917576 CTT917576 DDP917576 DNL917576 DXH917576 EHD917576 EQZ917576 FAV917576 FKR917576 FUN917576 GEJ917576 GOF917576 GYB917576 HHX917576 HRT917576 IBP917576 ILL917576 IVH917576 JFD917576 JOZ917576 JYV917576 KIR917576 KSN917576 LCJ917576 LMF917576 LWB917576 MFX917576 MPT917576 MZP917576 NJL917576 NTH917576 ODD917576 OMZ917576 OWV917576 PGR917576 PQN917576 QAJ917576 QKF917576 QUB917576 RDX917576 RNT917576 RXP917576 SHL917576 SRH917576 TBD917576 TKZ917576 TUV917576 UER917576 UON917576 UYJ917576 VIF917576 VSB917576 WBX917576 WLT917576 WVP917576 F983112 JD983112 SZ983112 ACV983112 AMR983112 AWN983112 BGJ983112 BQF983112 CAB983112 CJX983112 CTT983112 DDP983112 DNL983112 DXH983112 EHD983112 EQZ983112 FAV983112 FKR983112 FUN983112 GEJ983112 GOF983112 GYB983112 HHX983112 HRT983112 IBP983112 ILL983112 IVH983112 JFD983112 JOZ983112 JYV983112 KIR983112 KSN983112 LCJ983112 LMF983112 LWB983112 MFX983112 MPT983112 MZP983112 NJL983112 NTH983112 ODD983112 OMZ983112 OWV983112 PGR983112 PQN983112 QAJ983112 QKF983112 QUB983112 RDX983112 RNT983112 RXP983112 SHL983112 SRH983112 TBD983112 TKZ983112 TUV983112 UER983112 UON983112 UYJ983112 VIF983112 VSB983112 WBX983112 WLT983112 WVP983112 JG42:JG43 TC42:TC43 ACY42:ACY43 AMU42:AMU43 AWQ42:AWQ43 BGM42:BGM43 BQI42:BQI43 CAE42:CAE43 CKA42:CKA43 CTW42:CTW43 DDS42:DDS43 DNO42:DNO43 DXK42:DXK43 EHG42:EHG43 ERC42:ERC43 FAY42:FAY43 FKU42:FKU43 FUQ42:FUQ43 GEM42:GEM43 GOI42:GOI43 GYE42:GYE43 HIA42:HIA43 HRW42:HRW43 IBS42:IBS43 ILO42:ILO43 IVK42:IVK43 JFG42:JFG43 JPC42:JPC43 JYY42:JYY43 KIU42:KIU43 KSQ42:KSQ43 LCM42:LCM43 LMI42:LMI43 LWE42:LWE43 MGA42:MGA43 MPW42:MPW43 MZS42:MZS43 NJO42:NJO43 NTK42:NTK43 ODG42:ODG43 ONC42:ONC43 OWY42:OWY43 PGU42:PGU43 PQQ42:PQQ43 QAM42:QAM43 QKI42:QKI43 QUE42:QUE43 REA42:REA43 RNW42:RNW43 RXS42:RXS43 SHO42:SHO43 SRK42:SRK43 TBG42:TBG43 TLC42:TLC43 TUY42:TUY43 UEU42:UEU43 UOQ42:UOQ43 UYM42:UYM43 VII42:VII43 VSE42:VSE43 WCA42:WCA43 WLW42:WLW43 WVS42:WVS43 J65595:K65595 JG65595 TC65595 ACY65595 AMU65595 AWQ65595 BGM65595 BQI65595 CAE65595 CKA65595 CTW65595 DDS65595 DNO65595 DXK65595 EHG65595 ERC65595 FAY65595 FKU65595 FUQ65595 GEM65595 GOI65595 GYE65595 HIA65595 HRW65595 IBS65595 ILO65595 IVK65595 JFG65595 JPC65595 JYY65595 KIU65595 KSQ65595 LCM65595 LMI65595 LWE65595 MGA65595 MPW65595 MZS65595 NJO65595 NTK65595 ODG65595 ONC65595 OWY65595 PGU65595 PQQ65595 QAM65595 QKI65595 QUE65595 REA65595 RNW65595 RXS65595 SHO65595 SRK65595 TBG65595 TLC65595 TUY65595 UEU65595 UOQ65595 UYM65595 VII65595 VSE65595 WCA65595 WLW65595 WVS65595 J131131:K131131 JG131131 TC131131 ACY131131 AMU131131 AWQ131131 BGM131131 BQI131131 CAE131131 CKA131131 CTW131131 DDS131131 DNO131131 DXK131131 EHG131131 ERC131131 FAY131131 FKU131131 FUQ131131 GEM131131 GOI131131 GYE131131 HIA131131 HRW131131 IBS131131 ILO131131 IVK131131 JFG131131 JPC131131 JYY131131 KIU131131 KSQ131131 LCM131131 LMI131131 LWE131131 MGA131131 MPW131131 MZS131131 NJO131131 NTK131131 ODG131131 ONC131131 OWY131131 PGU131131 PQQ131131 QAM131131 QKI131131 QUE131131 REA131131 RNW131131 RXS131131 SHO131131 SRK131131 TBG131131 TLC131131 TUY131131 UEU131131 UOQ131131 UYM131131 VII131131 VSE131131 WCA131131 WLW131131 WVS131131 J196667:K196667 JG196667 TC196667 ACY196667 AMU196667 AWQ196667 BGM196667 BQI196667 CAE196667 CKA196667 CTW196667 DDS196667 DNO196667 DXK196667 EHG196667 ERC196667 FAY196667 FKU196667 FUQ196667 GEM196667 GOI196667 GYE196667 HIA196667 HRW196667 IBS196667 ILO196667 IVK196667 JFG196667 JPC196667 JYY196667 KIU196667 KSQ196667 LCM196667 LMI196667 LWE196667 MGA196667 MPW196667 MZS196667 NJO196667 NTK196667 ODG196667 ONC196667 OWY196667 PGU196667 PQQ196667 QAM196667 QKI196667 QUE196667 REA196667 RNW196667 RXS196667 SHO196667 SRK196667 TBG196667 TLC196667 TUY196667 UEU196667 UOQ196667 UYM196667 VII196667 VSE196667 WCA196667 WLW196667 WVS196667 J262203:K262203 JG262203 TC262203 ACY262203 AMU262203 AWQ262203 BGM262203 BQI262203 CAE262203 CKA262203 CTW262203 DDS262203 DNO262203 DXK262203 EHG262203 ERC262203 FAY262203 FKU262203 FUQ262203 GEM262203 GOI262203 GYE262203 HIA262203 HRW262203 IBS262203 ILO262203 IVK262203 JFG262203 JPC262203 JYY262203 KIU262203 KSQ262203 LCM262203 LMI262203 LWE262203 MGA262203 MPW262203 MZS262203 NJO262203 NTK262203 ODG262203 ONC262203 OWY262203 PGU262203 PQQ262203 QAM262203 QKI262203 QUE262203 REA262203 RNW262203 RXS262203 SHO262203 SRK262203 TBG262203 TLC262203 TUY262203 UEU262203 UOQ262203 UYM262203 VII262203 VSE262203 WCA262203 WLW262203 WVS262203 J327739:K327739 JG327739 TC327739 ACY327739 AMU327739 AWQ327739 BGM327739 BQI327739 CAE327739 CKA327739 CTW327739 DDS327739 DNO327739 DXK327739 EHG327739 ERC327739 FAY327739 FKU327739 FUQ327739 GEM327739 GOI327739 GYE327739 HIA327739 HRW327739 IBS327739 ILO327739 IVK327739 JFG327739 JPC327739 JYY327739 KIU327739 KSQ327739 LCM327739 LMI327739 LWE327739 MGA327739 MPW327739 MZS327739 NJO327739 NTK327739 ODG327739 ONC327739 OWY327739 PGU327739 PQQ327739 QAM327739 QKI327739 QUE327739 REA327739 RNW327739 RXS327739 SHO327739 SRK327739 TBG327739 TLC327739 TUY327739 UEU327739 UOQ327739 UYM327739 VII327739 VSE327739 WCA327739 WLW327739 WVS327739 J393275:K393275 JG393275 TC393275 ACY393275 AMU393275 AWQ393275 BGM393275 BQI393275 CAE393275 CKA393275 CTW393275 DDS393275 DNO393275 DXK393275 EHG393275 ERC393275 FAY393275 FKU393275 FUQ393275 GEM393275 GOI393275 GYE393275 HIA393275 HRW393275 IBS393275 ILO393275 IVK393275 JFG393275 JPC393275 JYY393275 KIU393275 KSQ393275 LCM393275 LMI393275 LWE393275 MGA393275 MPW393275 MZS393275 NJO393275 NTK393275 ODG393275 ONC393275 OWY393275 PGU393275 PQQ393275 QAM393275 QKI393275 QUE393275 REA393275 RNW393275 RXS393275 SHO393275 SRK393275 TBG393275 TLC393275 TUY393275 UEU393275 UOQ393275 UYM393275 VII393275 VSE393275 WCA393275 WLW393275 WVS393275 J458811:K458811 JG458811 TC458811 ACY458811 AMU458811 AWQ458811 BGM458811 BQI458811 CAE458811 CKA458811 CTW458811 DDS458811 DNO458811 DXK458811 EHG458811 ERC458811 FAY458811 FKU458811 FUQ458811 GEM458811 GOI458811 GYE458811 HIA458811 HRW458811 IBS458811 ILO458811 IVK458811 JFG458811 JPC458811 JYY458811 KIU458811 KSQ458811 LCM458811 LMI458811 LWE458811 MGA458811 MPW458811 MZS458811 NJO458811 NTK458811 ODG458811 ONC458811 OWY458811 PGU458811 PQQ458811 QAM458811 QKI458811 QUE458811 REA458811 RNW458811 RXS458811 SHO458811 SRK458811 TBG458811 TLC458811 TUY458811 UEU458811 UOQ458811 UYM458811 VII458811 VSE458811 WCA458811 WLW458811 WVS458811 J524347:K524347 JG524347 TC524347 ACY524347 AMU524347 AWQ524347 BGM524347 BQI524347 CAE524347 CKA524347 CTW524347 DDS524347 DNO524347 DXK524347 EHG524347 ERC524347 FAY524347 FKU524347 FUQ524347 GEM524347 GOI524347 GYE524347 HIA524347 HRW524347 IBS524347 ILO524347 IVK524347 JFG524347 JPC524347 JYY524347 KIU524347 KSQ524347 LCM524347 LMI524347 LWE524347 MGA524347 MPW524347 MZS524347 NJO524347 NTK524347 ODG524347 ONC524347 OWY524347 PGU524347 PQQ524347 QAM524347 QKI524347 QUE524347 REA524347 RNW524347 RXS524347 SHO524347 SRK524347 TBG524347 TLC524347 TUY524347 UEU524347 UOQ524347 UYM524347 VII524347 VSE524347 WCA524347 WLW524347 WVS524347 J589883:K589883 JG589883 TC589883 ACY589883 AMU589883 AWQ589883 BGM589883 BQI589883 CAE589883 CKA589883 CTW589883 DDS589883 DNO589883 DXK589883 EHG589883 ERC589883 FAY589883 FKU589883 FUQ589883 GEM589883 GOI589883 GYE589883 HIA589883 HRW589883 IBS589883 ILO589883 IVK589883 JFG589883 JPC589883 JYY589883 KIU589883 KSQ589883 LCM589883 LMI589883 LWE589883 MGA589883 MPW589883 MZS589883 NJO589883 NTK589883 ODG589883 ONC589883 OWY589883 PGU589883 PQQ589883 QAM589883 QKI589883 QUE589883 REA589883 RNW589883 RXS589883 SHO589883 SRK589883 TBG589883 TLC589883 TUY589883 UEU589883 UOQ589883 UYM589883 VII589883 VSE589883 WCA589883 WLW589883 WVS589883 J655419:K655419 JG655419 TC655419 ACY655419 AMU655419 AWQ655419 BGM655419 BQI655419 CAE655419 CKA655419 CTW655419 DDS655419 DNO655419 DXK655419 EHG655419 ERC655419 FAY655419 FKU655419 FUQ655419 GEM655419 GOI655419 GYE655419 HIA655419 HRW655419 IBS655419 ILO655419 IVK655419 JFG655419 JPC655419 JYY655419 KIU655419 KSQ655419 LCM655419 LMI655419 LWE655419 MGA655419 MPW655419 MZS655419 NJO655419 NTK655419 ODG655419 ONC655419 OWY655419 PGU655419 PQQ655419 QAM655419 QKI655419 QUE655419 REA655419 RNW655419 RXS655419 SHO655419 SRK655419 TBG655419 TLC655419 TUY655419 UEU655419 UOQ655419 UYM655419 VII655419 VSE655419 WCA655419 WLW655419 WVS655419 J720955:K720955 JG720955 TC720955 ACY720955 AMU720955 AWQ720955 BGM720955 BQI720955 CAE720955 CKA720955 CTW720955 DDS720955 DNO720955 DXK720955 EHG720955 ERC720955 FAY720955 FKU720955 FUQ720955 GEM720955 GOI720955 GYE720955 HIA720955 HRW720955 IBS720955 ILO720955 IVK720955 JFG720955 JPC720955 JYY720955 KIU720955 KSQ720955 LCM720955 LMI720955 LWE720955 MGA720955 MPW720955 MZS720955 NJO720955 NTK720955 ODG720955 ONC720955 OWY720955 PGU720955 PQQ720955 QAM720955 QKI720955 QUE720955 REA720955 RNW720955 RXS720955 SHO720955 SRK720955 TBG720955 TLC720955 TUY720955 UEU720955 UOQ720955 UYM720955 VII720955 VSE720955 WCA720955 WLW720955 WVS720955 J786491:K786491 JG786491 TC786491 ACY786491 AMU786491 AWQ786491 BGM786491 BQI786491 CAE786491 CKA786491 CTW786491 DDS786491 DNO786491 DXK786491 EHG786491 ERC786491 FAY786491 FKU786491 FUQ786491 GEM786491 GOI786491 GYE786491 HIA786491 HRW786491 IBS786491 ILO786491 IVK786491 JFG786491 JPC786491 JYY786491 KIU786491 KSQ786491 LCM786491 LMI786491 LWE786491 MGA786491 MPW786491 MZS786491 NJO786491 NTK786491 ODG786491 ONC786491 OWY786491 PGU786491 PQQ786491 QAM786491 QKI786491 QUE786491 REA786491 RNW786491 RXS786491 SHO786491 SRK786491 TBG786491 TLC786491 TUY786491 UEU786491 UOQ786491 UYM786491 VII786491 VSE786491 WCA786491 WLW786491 WVS786491 J852027:K852027 JG852027 TC852027 ACY852027 AMU852027 AWQ852027 BGM852027 BQI852027 CAE852027 CKA852027 CTW852027 DDS852027 DNO852027 DXK852027 EHG852027 ERC852027 FAY852027 FKU852027 FUQ852027 GEM852027 GOI852027 GYE852027 HIA852027 HRW852027 IBS852027 ILO852027 IVK852027 JFG852027 JPC852027 JYY852027 KIU852027 KSQ852027 LCM852027 LMI852027 LWE852027 MGA852027 MPW852027 MZS852027 NJO852027 NTK852027 ODG852027 ONC852027 OWY852027 PGU852027 PQQ852027 QAM852027 QKI852027 QUE852027 REA852027 RNW852027 RXS852027 SHO852027 SRK852027 TBG852027 TLC852027 TUY852027 UEU852027 UOQ852027 UYM852027 VII852027 VSE852027 WCA852027 WLW852027 WVS852027 J917563:K917563 JG917563 TC917563 ACY917563 AMU917563 AWQ917563 BGM917563 BQI917563 CAE917563 CKA917563 CTW917563 DDS917563 DNO917563 DXK917563 EHG917563 ERC917563 FAY917563 FKU917563 FUQ917563 GEM917563 GOI917563 GYE917563 HIA917563 HRW917563 IBS917563 ILO917563 IVK917563 JFG917563 JPC917563 JYY917563 KIU917563 KSQ917563 LCM917563 LMI917563 LWE917563 MGA917563 MPW917563 MZS917563 NJO917563 NTK917563 ODG917563 ONC917563 OWY917563 PGU917563 PQQ917563 QAM917563 QKI917563 QUE917563 REA917563 RNW917563 RXS917563 SHO917563 SRK917563 TBG917563 TLC917563 TUY917563 UEU917563 UOQ917563 UYM917563 VII917563 VSE917563 WCA917563 WLW917563 WVS917563 J983099:K983099 JG983099 TC983099 ACY983099 AMU983099 AWQ983099 BGM983099 BQI983099 CAE983099 CKA983099 CTW983099 DDS983099 DNO983099 DXK983099 EHG983099 ERC983099 FAY983099 FKU983099 FUQ983099 GEM983099 GOI983099 GYE983099 HIA983099 HRW983099 IBS983099 ILO983099 IVK983099 JFG983099 JPC983099 JYY983099 KIU983099 KSQ983099 LCM983099 LMI983099 LWE983099 MGA983099 MPW983099 MZS983099 NJO983099 NTK983099 ODG983099 ONC983099 OWY983099 PGU983099 PQQ983099 QAM983099 QKI983099 QUE983099 REA983099 RNW983099 RXS983099 SHO983099 SRK983099 TBG983099 TLC983099 TUY983099 UEU983099 UOQ983099 UYM983099 VII983099 VSE983099 WCA983099 WLW983099 WVS983099 JD34:JD41 SZ34:SZ41 ACV34:ACV41 AMR34:AMR41 AWN34:AWN41 BGJ34:BGJ41 BQF34:BQF41 CAB34:CAB41 CJX34:CJX41 CTT34:CTT41 DDP34:DDP41 DNL34:DNL41 DXH34:DXH41 EHD34:EHD41 EQZ34:EQZ41 FAV34:FAV41 FKR34:FKR41 FUN34:FUN41 GEJ34:GEJ41 GOF34:GOF41 GYB34:GYB41 HHX34:HHX41 HRT34:HRT41 IBP34:IBP41 ILL34:ILL41 IVH34:IVH41 JFD34:JFD41 JOZ34:JOZ41 JYV34:JYV41 KIR34:KIR41 KSN34:KSN41 LCJ34:LCJ41 LMF34:LMF41 LWB34:LWB41 MFX34:MFX41 MPT34:MPT41 MZP34:MZP41 NJL34:NJL41 NTH34:NTH41 ODD34:ODD41 OMZ34:OMZ41 OWV34:OWV41 PGR34:PGR41 PQN34:PQN41 QAJ34:QAJ41 QKF34:QKF41 QUB34:QUB41 RDX34:RDX41 RNT34:RNT41 RXP34:RXP41 SHL34:SHL41 SRH34:SRH41 TBD34:TBD41 TKZ34:TKZ41 TUV34:TUV41 UER34:UER41 UON34:UON41 UYJ34:UYJ41 VIF34:VIF41 VSB34:VSB41 WBX34:WBX41 WLT34:WLT41 WVP34:WVP41 F65593:F65594 JD65593:JD65594 SZ65593:SZ65594 ACV65593:ACV65594 AMR65593:AMR65594 AWN65593:AWN65594 BGJ65593:BGJ65594 BQF65593:BQF65594 CAB65593:CAB65594 CJX65593:CJX65594 CTT65593:CTT65594 DDP65593:DDP65594 DNL65593:DNL65594 DXH65593:DXH65594 EHD65593:EHD65594 EQZ65593:EQZ65594 FAV65593:FAV65594 FKR65593:FKR65594 FUN65593:FUN65594 GEJ65593:GEJ65594 GOF65593:GOF65594 GYB65593:GYB65594 HHX65593:HHX65594 HRT65593:HRT65594 IBP65593:IBP65594 ILL65593:ILL65594 IVH65593:IVH65594 JFD65593:JFD65594 JOZ65593:JOZ65594 JYV65593:JYV65594 KIR65593:KIR65594 KSN65593:KSN65594 LCJ65593:LCJ65594 LMF65593:LMF65594 LWB65593:LWB65594 MFX65593:MFX65594 MPT65593:MPT65594 MZP65593:MZP65594 NJL65593:NJL65594 NTH65593:NTH65594 ODD65593:ODD65594 OMZ65593:OMZ65594 OWV65593:OWV65594 PGR65593:PGR65594 PQN65593:PQN65594 QAJ65593:QAJ65594 QKF65593:QKF65594 QUB65593:QUB65594 RDX65593:RDX65594 RNT65593:RNT65594 RXP65593:RXP65594 SHL65593:SHL65594 SRH65593:SRH65594 TBD65593:TBD65594 TKZ65593:TKZ65594 TUV65593:TUV65594 UER65593:UER65594 UON65593:UON65594 UYJ65593:UYJ65594 VIF65593:VIF65594 VSB65593:VSB65594 WBX65593:WBX65594 WLT65593:WLT65594 WVP65593:WVP65594 F131129:F131130 JD131129:JD131130 SZ131129:SZ131130 ACV131129:ACV131130 AMR131129:AMR131130 AWN131129:AWN131130 BGJ131129:BGJ131130 BQF131129:BQF131130 CAB131129:CAB131130 CJX131129:CJX131130 CTT131129:CTT131130 DDP131129:DDP131130 DNL131129:DNL131130 DXH131129:DXH131130 EHD131129:EHD131130 EQZ131129:EQZ131130 FAV131129:FAV131130 FKR131129:FKR131130 FUN131129:FUN131130 GEJ131129:GEJ131130 GOF131129:GOF131130 GYB131129:GYB131130 HHX131129:HHX131130 HRT131129:HRT131130 IBP131129:IBP131130 ILL131129:ILL131130 IVH131129:IVH131130 JFD131129:JFD131130 JOZ131129:JOZ131130 JYV131129:JYV131130 KIR131129:KIR131130 KSN131129:KSN131130 LCJ131129:LCJ131130 LMF131129:LMF131130 LWB131129:LWB131130 MFX131129:MFX131130 MPT131129:MPT131130 MZP131129:MZP131130 NJL131129:NJL131130 NTH131129:NTH131130 ODD131129:ODD131130 OMZ131129:OMZ131130 OWV131129:OWV131130 PGR131129:PGR131130 PQN131129:PQN131130 QAJ131129:QAJ131130 QKF131129:QKF131130 QUB131129:QUB131130 RDX131129:RDX131130 RNT131129:RNT131130 RXP131129:RXP131130 SHL131129:SHL131130 SRH131129:SRH131130 TBD131129:TBD131130 TKZ131129:TKZ131130 TUV131129:TUV131130 UER131129:UER131130 UON131129:UON131130 UYJ131129:UYJ131130 VIF131129:VIF131130 VSB131129:VSB131130 WBX131129:WBX131130 WLT131129:WLT131130 WVP131129:WVP131130 F196665:F196666 JD196665:JD196666 SZ196665:SZ196666 ACV196665:ACV196666 AMR196665:AMR196666 AWN196665:AWN196666 BGJ196665:BGJ196666 BQF196665:BQF196666 CAB196665:CAB196666 CJX196665:CJX196666 CTT196665:CTT196666 DDP196665:DDP196666 DNL196665:DNL196666 DXH196665:DXH196666 EHD196665:EHD196666 EQZ196665:EQZ196666 FAV196665:FAV196666 FKR196665:FKR196666 FUN196665:FUN196666 GEJ196665:GEJ196666 GOF196665:GOF196666 GYB196665:GYB196666 HHX196665:HHX196666 HRT196665:HRT196666 IBP196665:IBP196666 ILL196665:ILL196666 IVH196665:IVH196666 JFD196665:JFD196666 JOZ196665:JOZ196666 JYV196665:JYV196666 KIR196665:KIR196666 KSN196665:KSN196666 LCJ196665:LCJ196666 LMF196665:LMF196666 LWB196665:LWB196666 MFX196665:MFX196666 MPT196665:MPT196666 MZP196665:MZP196666 NJL196665:NJL196666 NTH196665:NTH196666 ODD196665:ODD196666 OMZ196665:OMZ196666 OWV196665:OWV196666 PGR196665:PGR196666 PQN196665:PQN196666 QAJ196665:QAJ196666 QKF196665:QKF196666 QUB196665:QUB196666 RDX196665:RDX196666 RNT196665:RNT196666 RXP196665:RXP196666 SHL196665:SHL196666 SRH196665:SRH196666 TBD196665:TBD196666 TKZ196665:TKZ196666 TUV196665:TUV196666 UER196665:UER196666 UON196665:UON196666 UYJ196665:UYJ196666 VIF196665:VIF196666 VSB196665:VSB196666 WBX196665:WBX196666 WLT196665:WLT196666 WVP196665:WVP196666 F262201:F262202 JD262201:JD262202 SZ262201:SZ262202 ACV262201:ACV262202 AMR262201:AMR262202 AWN262201:AWN262202 BGJ262201:BGJ262202 BQF262201:BQF262202 CAB262201:CAB262202 CJX262201:CJX262202 CTT262201:CTT262202 DDP262201:DDP262202 DNL262201:DNL262202 DXH262201:DXH262202 EHD262201:EHD262202 EQZ262201:EQZ262202 FAV262201:FAV262202 FKR262201:FKR262202 FUN262201:FUN262202 GEJ262201:GEJ262202 GOF262201:GOF262202 GYB262201:GYB262202 HHX262201:HHX262202 HRT262201:HRT262202 IBP262201:IBP262202 ILL262201:ILL262202 IVH262201:IVH262202 JFD262201:JFD262202 JOZ262201:JOZ262202 JYV262201:JYV262202 KIR262201:KIR262202 KSN262201:KSN262202 LCJ262201:LCJ262202 LMF262201:LMF262202 LWB262201:LWB262202 MFX262201:MFX262202 MPT262201:MPT262202 MZP262201:MZP262202 NJL262201:NJL262202 NTH262201:NTH262202 ODD262201:ODD262202 OMZ262201:OMZ262202 OWV262201:OWV262202 PGR262201:PGR262202 PQN262201:PQN262202 QAJ262201:QAJ262202 QKF262201:QKF262202 QUB262201:QUB262202 RDX262201:RDX262202 RNT262201:RNT262202 RXP262201:RXP262202 SHL262201:SHL262202 SRH262201:SRH262202 TBD262201:TBD262202 TKZ262201:TKZ262202 TUV262201:TUV262202 UER262201:UER262202 UON262201:UON262202 UYJ262201:UYJ262202 VIF262201:VIF262202 VSB262201:VSB262202 WBX262201:WBX262202 WLT262201:WLT262202 WVP262201:WVP262202 F327737:F327738 JD327737:JD327738 SZ327737:SZ327738 ACV327737:ACV327738 AMR327737:AMR327738 AWN327737:AWN327738 BGJ327737:BGJ327738 BQF327737:BQF327738 CAB327737:CAB327738 CJX327737:CJX327738 CTT327737:CTT327738 DDP327737:DDP327738 DNL327737:DNL327738 DXH327737:DXH327738 EHD327737:EHD327738 EQZ327737:EQZ327738 FAV327737:FAV327738 FKR327737:FKR327738 FUN327737:FUN327738 GEJ327737:GEJ327738 GOF327737:GOF327738 GYB327737:GYB327738 HHX327737:HHX327738 HRT327737:HRT327738 IBP327737:IBP327738 ILL327737:ILL327738 IVH327737:IVH327738 JFD327737:JFD327738 JOZ327737:JOZ327738 JYV327737:JYV327738 KIR327737:KIR327738 KSN327737:KSN327738 LCJ327737:LCJ327738 LMF327737:LMF327738 LWB327737:LWB327738 MFX327737:MFX327738 MPT327737:MPT327738 MZP327737:MZP327738 NJL327737:NJL327738 NTH327737:NTH327738 ODD327737:ODD327738 OMZ327737:OMZ327738 OWV327737:OWV327738 PGR327737:PGR327738 PQN327737:PQN327738 QAJ327737:QAJ327738 QKF327737:QKF327738 QUB327737:QUB327738 RDX327737:RDX327738 RNT327737:RNT327738 RXP327737:RXP327738 SHL327737:SHL327738 SRH327737:SRH327738 TBD327737:TBD327738 TKZ327737:TKZ327738 TUV327737:TUV327738 UER327737:UER327738 UON327737:UON327738 UYJ327737:UYJ327738 VIF327737:VIF327738 VSB327737:VSB327738 WBX327737:WBX327738 WLT327737:WLT327738 WVP327737:WVP327738 F393273:F393274 JD393273:JD393274 SZ393273:SZ393274 ACV393273:ACV393274 AMR393273:AMR393274 AWN393273:AWN393274 BGJ393273:BGJ393274 BQF393273:BQF393274 CAB393273:CAB393274 CJX393273:CJX393274 CTT393273:CTT393274 DDP393273:DDP393274 DNL393273:DNL393274 DXH393273:DXH393274 EHD393273:EHD393274 EQZ393273:EQZ393274 FAV393273:FAV393274 FKR393273:FKR393274 FUN393273:FUN393274 GEJ393273:GEJ393274 GOF393273:GOF393274 GYB393273:GYB393274 HHX393273:HHX393274 HRT393273:HRT393274 IBP393273:IBP393274 ILL393273:ILL393274 IVH393273:IVH393274 JFD393273:JFD393274 JOZ393273:JOZ393274 JYV393273:JYV393274 KIR393273:KIR393274 KSN393273:KSN393274 LCJ393273:LCJ393274 LMF393273:LMF393274 LWB393273:LWB393274 MFX393273:MFX393274 MPT393273:MPT393274 MZP393273:MZP393274 NJL393273:NJL393274 NTH393273:NTH393274 ODD393273:ODD393274 OMZ393273:OMZ393274 OWV393273:OWV393274 PGR393273:PGR393274 PQN393273:PQN393274 QAJ393273:QAJ393274 QKF393273:QKF393274 QUB393273:QUB393274 RDX393273:RDX393274 RNT393273:RNT393274 RXP393273:RXP393274 SHL393273:SHL393274 SRH393273:SRH393274 TBD393273:TBD393274 TKZ393273:TKZ393274 TUV393273:TUV393274 UER393273:UER393274 UON393273:UON393274 UYJ393273:UYJ393274 VIF393273:VIF393274 VSB393273:VSB393274 WBX393273:WBX393274 WLT393273:WLT393274 WVP393273:WVP393274 F458809:F458810 JD458809:JD458810 SZ458809:SZ458810 ACV458809:ACV458810 AMR458809:AMR458810 AWN458809:AWN458810 BGJ458809:BGJ458810 BQF458809:BQF458810 CAB458809:CAB458810 CJX458809:CJX458810 CTT458809:CTT458810 DDP458809:DDP458810 DNL458809:DNL458810 DXH458809:DXH458810 EHD458809:EHD458810 EQZ458809:EQZ458810 FAV458809:FAV458810 FKR458809:FKR458810 FUN458809:FUN458810 GEJ458809:GEJ458810 GOF458809:GOF458810 GYB458809:GYB458810 HHX458809:HHX458810 HRT458809:HRT458810 IBP458809:IBP458810 ILL458809:ILL458810 IVH458809:IVH458810 JFD458809:JFD458810 JOZ458809:JOZ458810 JYV458809:JYV458810 KIR458809:KIR458810 KSN458809:KSN458810 LCJ458809:LCJ458810 LMF458809:LMF458810 LWB458809:LWB458810 MFX458809:MFX458810 MPT458809:MPT458810 MZP458809:MZP458810 NJL458809:NJL458810 NTH458809:NTH458810 ODD458809:ODD458810 OMZ458809:OMZ458810 OWV458809:OWV458810 PGR458809:PGR458810 PQN458809:PQN458810 QAJ458809:QAJ458810 QKF458809:QKF458810 QUB458809:QUB458810 RDX458809:RDX458810 RNT458809:RNT458810 RXP458809:RXP458810 SHL458809:SHL458810 SRH458809:SRH458810 TBD458809:TBD458810 TKZ458809:TKZ458810 TUV458809:TUV458810 UER458809:UER458810 UON458809:UON458810 UYJ458809:UYJ458810 VIF458809:VIF458810 VSB458809:VSB458810 WBX458809:WBX458810 WLT458809:WLT458810 WVP458809:WVP458810 F524345:F524346 JD524345:JD524346 SZ524345:SZ524346 ACV524345:ACV524346 AMR524345:AMR524346 AWN524345:AWN524346 BGJ524345:BGJ524346 BQF524345:BQF524346 CAB524345:CAB524346 CJX524345:CJX524346 CTT524345:CTT524346 DDP524345:DDP524346 DNL524345:DNL524346 DXH524345:DXH524346 EHD524345:EHD524346 EQZ524345:EQZ524346 FAV524345:FAV524346 FKR524345:FKR524346 FUN524345:FUN524346 GEJ524345:GEJ524346 GOF524345:GOF524346 GYB524345:GYB524346 HHX524345:HHX524346 HRT524345:HRT524346 IBP524345:IBP524346 ILL524345:ILL524346 IVH524345:IVH524346 JFD524345:JFD524346 JOZ524345:JOZ524346 JYV524345:JYV524346 KIR524345:KIR524346 KSN524345:KSN524346 LCJ524345:LCJ524346 LMF524345:LMF524346 LWB524345:LWB524346 MFX524345:MFX524346 MPT524345:MPT524346 MZP524345:MZP524346 NJL524345:NJL524346 NTH524345:NTH524346 ODD524345:ODD524346 OMZ524345:OMZ524346 OWV524345:OWV524346 PGR524345:PGR524346 PQN524345:PQN524346 QAJ524345:QAJ524346 QKF524345:QKF524346 QUB524345:QUB524346 RDX524345:RDX524346 RNT524345:RNT524346 RXP524345:RXP524346 SHL524345:SHL524346 SRH524345:SRH524346 TBD524345:TBD524346 TKZ524345:TKZ524346 TUV524345:TUV524346 UER524345:UER524346 UON524345:UON524346 UYJ524345:UYJ524346 VIF524345:VIF524346 VSB524345:VSB524346 WBX524345:WBX524346 WLT524345:WLT524346 WVP524345:WVP524346 F589881:F589882 JD589881:JD589882 SZ589881:SZ589882 ACV589881:ACV589882 AMR589881:AMR589882 AWN589881:AWN589882 BGJ589881:BGJ589882 BQF589881:BQF589882 CAB589881:CAB589882 CJX589881:CJX589882 CTT589881:CTT589882 DDP589881:DDP589882 DNL589881:DNL589882 DXH589881:DXH589882 EHD589881:EHD589882 EQZ589881:EQZ589882 FAV589881:FAV589882 FKR589881:FKR589882 FUN589881:FUN589882 GEJ589881:GEJ589882 GOF589881:GOF589882 GYB589881:GYB589882 HHX589881:HHX589882 HRT589881:HRT589882 IBP589881:IBP589882 ILL589881:ILL589882 IVH589881:IVH589882 JFD589881:JFD589882 JOZ589881:JOZ589882 JYV589881:JYV589882 KIR589881:KIR589882 KSN589881:KSN589882 LCJ589881:LCJ589882 LMF589881:LMF589882 LWB589881:LWB589882 MFX589881:MFX589882 MPT589881:MPT589882 MZP589881:MZP589882 NJL589881:NJL589882 NTH589881:NTH589882 ODD589881:ODD589882 OMZ589881:OMZ589882 OWV589881:OWV589882 PGR589881:PGR589882 PQN589881:PQN589882 QAJ589881:QAJ589882 QKF589881:QKF589882 QUB589881:QUB589882 RDX589881:RDX589882 RNT589881:RNT589882 RXP589881:RXP589882 SHL589881:SHL589882 SRH589881:SRH589882 TBD589881:TBD589882 TKZ589881:TKZ589882 TUV589881:TUV589882 UER589881:UER589882 UON589881:UON589882 UYJ589881:UYJ589882 VIF589881:VIF589882 VSB589881:VSB589882 WBX589881:WBX589882 WLT589881:WLT589882 WVP589881:WVP589882 F655417:F655418 JD655417:JD655418 SZ655417:SZ655418 ACV655417:ACV655418 AMR655417:AMR655418 AWN655417:AWN655418 BGJ655417:BGJ655418 BQF655417:BQF655418 CAB655417:CAB655418 CJX655417:CJX655418 CTT655417:CTT655418 DDP655417:DDP655418 DNL655417:DNL655418 DXH655417:DXH655418 EHD655417:EHD655418 EQZ655417:EQZ655418 FAV655417:FAV655418 FKR655417:FKR655418 FUN655417:FUN655418 GEJ655417:GEJ655418 GOF655417:GOF655418 GYB655417:GYB655418 HHX655417:HHX655418 HRT655417:HRT655418 IBP655417:IBP655418 ILL655417:ILL655418 IVH655417:IVH655418 JFD655417:JFD655418 JOZ655417:JOZ655418 JYV655417:JYV655418 KIR655417:KIR655418 KSN655417:KSN655418 LCJ655417:LCJ655418 LMF655417:LMF655418 LWB655417:LWB655418 MFX655417:MFX655418 MPT655417:MPT655418 MZP655417:MZP655418 NJL655417:NJL655418 NTH655417:NTH655418 ODD655417:ODD655418 OMZ655417:OMZ655418 OWV655417:OWV655418 PGR655417:PGR655418 PQN655417:PQN655418 QAJ655417:QAJ655418 QKF655417:QKF655418 QUB655417:QUB655418 RDX655417:RDX655418 RNT655417:RNT655418 RXP655417:RXP655418 SHL655417:SHL655418 SRH655417:SRH655418 TBD655417:TBD655418 TKZ655417:TKZ655418 TUV655417:TUV655418 UER655417:UER655418 UON655417:UON655418 UYJ655417:UYJ655418 VIF655417:VIF655418 VSB655417:VSB655418 WBX655417:WBX655418 WLT655417:WLT655418 WVP655417:WVP655418 F720953:F720954 JD720953:JD720954 SZ720953:SZ720954 ACV720953:ACV720954 AMR720953:AMR720954 AWN720953:AWN720954 BGJ720953:BGJ720954 BQF720953:BQF720954 CAB720953:CAB720954 CJX720953:CJX720954 CTT720953:CTT720954 DDP720953:DDP720954 DNL720953:DNL720954 DXH720953:DXH720954 EHD720953:EHD720954 EQZ720953:EQZ720954 FAV720953:FAV720954 FKR720953:FKR720954 FUN720953:FUN720954 GEJ720953:GEJ720954 GOF720953:GOF720954 GYB720953:GYB720954 HHX720953:HHX720954 HRT720953:HRT720954 IBP720953:IBP720954 ILL720953:ILL720954 IVH720953:IVH720954 JFD720953:JFD720954 JOZ720953:JOZ720954 JYV720953:JYV720954 KIR720953:KIR720954 KSN720953:KSN720954 LCJ720953:LCJ720954 LMF720953:LMF720954 LWB720953:LWB720954 MFX720953:MFX720954 MPT720953:MPT720954 MZP720953:MZP720954 NJL720953:NJL720954 NTH720953:NTH720954 ODD720953:ODD720954 OMZ720953:OMZ720954 OWV720953:OWV720954 PGR720953:PGR720954 PQN720953:PQN720954 QAJ720953:QAJ720954 QKF720953:QKF720954 QUB720953:QUB720954 RDX720953:RDX720954 RNT720953:RNT720954 RXP720953:RXP720954 SHL720953:SHL720954 SRH720953:SRH720954 TBD720953:TBD720954 TKZ720953:TKZ720954 TUV720953:TUV720954 UER720953:UER720954 UON720953:UON720954 UYJ720953:UYJ720954 VIF720953:VIF720954 VSB720953:VSB720954 WBX720953:WBX720954 WLT720953:WLT720954 WVP720953:WVP720954 F786489:F786490 JD786489:JD786490 SZ786489:SZ786490 ACV786489:ACV786490 AMR786489:AMR786490 AWN786489:AWN786490 BGJ786489:BGJ786490 BQF786489:BQF786490 CAB786489:CAB786490 CJX786489:CJX786490 CTT786489:CTT786490 DDP786489:DDP786490 DNL786489:DNL786490 DXH786489:DXH786490 EHD786489:EHD786490 EQZ786489:EQZ786490 FAV786489:FAV786490 FKR786489:FKR786490 FUN786489:FUN786490 GEJ786489:GEJ786490 GOF786489:GOF786490 GYB786489:GYB786490 HHX786489:HHX786490 HRT786489:HRT786490 IBP786489:IBP786490 ILL786489:ILL786490 IVH786489:IVH786490 JFD786489:JFD786490 JOZ786489:JOZ786490 JYV786489:JYV786490 KIR786489:KIR786490 KSN786489:KSN786490 LCJ786489:LCJ786490 LMF786489:LMF786490 LWB786489:LWB786490 MFX786489:MFX786490 MPT786489:MPT786490 MZP786489:MZP786490 NJL786489:NJL786490 NTH786489:NTH786490 ODD786489:ODD786490 OMZ786489:OMZ786490 OWV786489:OWV786490 PGR786489:PGR786490 PQN786489:PQN786490 QAJ786489:QAJ786490 QKF786489:QKF786490 QUB786489:QUB786490 RDX786489:RDX786490 RNT786489:RNT786490 RXP786489:RXP786490 SHL786489:SHL786490 SRH786489:SRH786490 TBD786489:TBD786490 TKZ786489:TKZ786490 TUV786489:TUV786490 UER786489:UER786490 UON786489:UON786490 UYJ786489:UYJ786490 VIF786489:VIF786490 VSB786489:VSB786490 WBX786489:WBX786490 WLT786489:WLT786490 WVP786489:WVP786490 F852025:F852026 JD852025:JD852026 SZ852025:SZ852026 ACV852025:ACV852026 AMR852025:AMR852026 AWN852025:AWN852026 BGJ852025:BGJ852026 BQF852025:BQF852026 CAB852025:CAB852026 CJX852025:CJX852026 CTT852025:CTT852026 DDP852025:DDP852026 DNL852025:DNL852026 DXH852025:DXH852026 EHD852025:EHD852026 EQZ852025:EQZ852026 FAV852025:FAV852026 FKR852025:FKR852026 FUN852025:FUN852026 GEJ852025:GEJ852026 GOF852025:GOF852026 GYB852025:GYB852026 HHX852025:HHX852026 HRT852025:HRT852026 IBP852025:IBP852026 ILL852025:ILL852026 IVH852025:IVH852026 JFD852025:JFD852026 JOZ852025:JOZ852026 JYV852025:JYV852026 KIR852025:KIR852026 KSN852025:KSN852026 LCJ852025:LCJ852026 LMF852025:LMF852026 LWB852025:LWB852026 MFX852025:MFX852026 MPT852025:MPT852026 MZP852025:MZP852026 NJL852025:NJL852026 NTH852025:NTH852026 ODD852025:ODD852026 OMZ852025:OMZ852026 OWV852025:OWV852026 PGR852025:PGR852026 PQN852025:PQN852026 QAJ852025:QAJ852026 QKF852025:QKF852026 QUB852025:QUB852026 RDX852025:RDX852026 RNT852025:RNT852026 RXP852025:RXP852026 SHL852025:SHL852026 SRH852025:SRH852026 TBD852025:TBD852026 TKZ852025:TKZ852026 TUV852025:TUV852026 UER852025:UER852026 UON852025:UON852026 UYJ852025:UYJ852026 VIF852025:VIF852026 VSB852025:VSB852026 WBX852025:WBX852026 WLT852025:WLT852026 WVP852025:WVP852026 F917561:F917562 JD917561:JD917562 SZ917561:SZ917562 ACV917561:ACV917562 AMR917561:AMR917562 AWN917561:AWN917562 BGJ917561:BGJ917562 BQF917561:BQF917562 CAB917561:CAB917562 CJX917561:CJX917562 CTT917561:CTT917562 DDP917561:DDP917562 DNL917561:DNL917562 DXH917561:DXH917562 EHD917561:EHD917562 EQZ917561:EQZ917562 FAV917561:FAV917562 FKR917561:FKR917562 FUN917561:FUN917562 GEJ917561:GEJ917562 GOF917561:GOF917562 GYB917561:GYB917562 HHX917561:HHX917562 HRT917561:HRT917562 IBP917561:IBP917562 ILL917561:ILL917562 IVH917561:IVH917562 JFD917561:JFD917562 JOZ917561:JOZ917562 JYV917561:JYV917562 KIR917561:KIR917562 KSN917561:KSN917562 LCJ917561:LCJ917562 LMF917561:LMF917562 LWB917561:LWB917562 MFX917561:MFX917562 MPT917561:MPT917562 MZP917561:MZP917562 NJL917561:NJL917562 NTH917561:NTH917562 ODD917561:ODD917562 OMZ917561:OMZ917562 OWV917561:OWV917562 PGR917561:PGR917562 PQN917561:PQN917562 QAJ917561:QAJ917562 QKF917561:QKF917562 QUB917561:QUB917562 RDX917561:RDX917562 RNT917561:RNT917562 RXP917561:RXP917562 SHL917561:SHL917562 SRH917561:SRH917562 TBD917561:TBD917562 TKZ917561:TKZ917562 TUV917561:TUV917562 UER917561:UER917562 UON917561:UON917562 UYJ917561:UYJ917562 VIF917561:VIF917562 VSB917561:VSB917562 WBX917561:WBX917562 WLT917561:WLT917562 WVP917561:WVP917562 F983097:F983098 JD983097:JD983098 SZ983097:SZ983098 ACV983097:ACV983098 AMR983097:AMR983098 AWN983097:AWN983098 BGJ983097:BGJ983098 BQF983097:BQF983098 CAB983097:CAB983098 CJX983097:CJX983098 CTT983097:CTT983098 DDP983097:DDP983098 DNL983097:DNL983098 DXH983097:DXH983098 EHD983097:EHD983098 EQZ983097:EQZ983098 FAV983097:FAV983098 FKR983097:FKR983098 FUN983097:FUN983098 GEJ983097:GEJ983098 GOF983097:GOF983098 GYB983097:GYB983098 HHX983097:HHX983098 HRT983097:HRT983098 IBP983097:IBP983098 ILL983097:ILL983098 IVH983097:IVH983098 JFD983097:JFD983098 JOZ983097:JOZ983098 JYV983097:JYV983098 KIR983097:KIR983098 KSN983097:KSN983098 LCJ983097:LCJ983098 LMF983097:LMF983098 LWB983097:LWB983098 MFX983097:MFX983098 MPT983097:MPT983098 MZP983097:MZP983098 NJL983097:NJL983098 NTH983097:NTH983098 ODD983097:ODD983098 OMZ983097:OMZ983098 OWV983097:OWV983098 PGR983097:PGR983098 PQN983097:PQN983098 QAJ983097:QAJ983098 QKF983097:QKF983098 QUB983097:QUB983098 RDX983097:RDX983098 RNT983097:RNT983098 RXP983097:RXP983098 SHL983097:SHL983098 SRH983097:SRH983098 TBD983097:TBD983098 TKZ983097:TKZ983098 TUV983097:TUV983098 UER983097:UER983098 UON983097:UON983098 UYJ983097:UYJ983098 VIF983097:VIF983098 VSB983097:VSB983098 H12:I13 F12:F13 M5:M6 J5:K6 G5:G6 J42:K43 F51:F52 F39:F41 F35:F37</xm:sqref>
        </x14:dataValidation>
        <x14:dataValidation type="list" showInputMessage="1" showErrorMessage="1" xr:uid="{00000000-0002-0000-0000-000003000000}">
          <x14:formula1>
            <xm:f>ここより右で必ず内容を確認!$D$6:$D$7</xm:f>
          </x14:formula1>
          <xm:sqref>F43</xm:sqref>
        </x14:dataValidation>
        <x14:dataValidation type="list" allowBlank="1" showInputMessage="1" showErrorMessage="1" xr:uid="{00000000-0002-0000-0000-000004000000}">
          <x14:formula1>
            <xm:f>ここより右で必ず内容を確認!$E$26:$E$28</xm:f>
          </x14:formula1>
          <xm:sqref>F48:P48</xm:sqref>
        </x14:dataValidation>
        <x14:dataValidation type="list" imeMode="hiragana" allowBlank="1" showInputMessage="1" showErrorMessage="1" xr:uid="{00000000-0002-0000-0000-000005000000}">
          <x14:formula1>
            <xm:f>ここより右で必ず内容を確認!$D$11:$D$14</xm:f>
          </x14:formula1>
          <xm:sqref>L24:P24</xm:sqref>
        </x14:dataValidation>
        <x14:dataValidation type="list" showInputMessage="1" showErrorMessage="1" xr:uid="{05BD8906-FEFC-4967-8BE7-8305B0215154}">
          <x14:formula1>
            <xm:f>ここより右で必ず内容を確認!$D$5:$D$7</xm:f>
          </x14:formula1>
          <xm:sqref>F42</xm:sqref>
        </x14:dataValidation>
        <x14:dataValidation type="list" allowBlank="1" showInputMessage="1" showErrorMessage="1" xr:uid="{FAB44820-3056-495A-B817-DF29440EA231}">
          <x14:formula1>
            <xm:f>ここより右で必ず内容を確認!$E$25:$E$28</xm:f>
          </x14:formula1>
          <xm:sqref>F46:P47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00FF"/>
    <pageSetUpPr fitToPage="1"/>
  </sheetPr>
  <dimension ref="A1:AD61"/>
  <sheetViews>
    <sheetView zoomScale="85" zoomScaleNormal="85" workbookViewId="0">
      <pane ySplit="2" topLeftCell="A3" activePane="bottomLeft" state="frozen"/>
      <selection pane="bottomLeft" activeCell="D23" sqref="D23"/>
    </sheetView>
  </sheetViews>
  <sheetFormatPr defaultColWidth="9" defaultRowHeight="16.5" x14ac:dyDescent="0.15"/>
  <cols>
    <col min="1" max="1" width="5.125" style="114" customWidth="1"/>
    <col min="2" max="2" width="2.25" style="114" customWidth="1"/>
    <col min="3" max="3" width="0.875" style="114" customWidth="1"/>
    <col min="4" max="4" width="23" style="114" customWidth="1"/>
    <col min="5" max="5" width="3" style="114" customWidth="1"/>
    <col min="6" max="6" width="5.5" style="115" bestFit="1" customWidth="1"/>
    <col min="7" max="7" width="3.625" style="116" bestFit="1" customWidth="1"/>
    <col min="8" max="8" width="5.5" style="115" bestFit="1" customWidth="1"/>
    <col min="9" max="9" width="5.625" style="116" customWidth="1"/>
    <col min="10" max="10" width="10.5" style="115" bestFit="1" customWidth="1"/>
    <col min="11" max="11" width="10.5" style="116" customWidth="1"/>
    <col min="12" max="12" width="43.625" style="116" customWidth="1"/>
    <col min="13" max="13" width="21.5" style="114" customWidth="1"/>
    <col min="14" max="14" width="4.625" style="114" customWidth="1"/>
    <col min="15" max="17" width="1" style="114" customWidth="1"/>
    <col min="18" max="18" width="7.125" style="114" customWidth="1"/>
    <col min="19" max="19" width="3.625" style="114" bestFit="1" customWidth="1"/>
    <col min="20" max="20" width="6.375" style="114" customWidth="1"/>
    <col min="21" max="21" width="6.875" style="114" customWidth="1"/>
    <col min="22" max="22" width="6.5" style="114" customWidth="1"/>
    <col min="23" max="23" width="3.625" style="114" bestFit="1" customWidth="1"/>
    <col min="24" max="24" width="5.5" style="114" bestFit="1" customWidth="1"/>
    <col min="25" max="25" width="3.625" style="114" bestFit="1" customWidth="1"/>
    <col min="26" max="26" width="6.5" style="114" customWidth="1"/>
    <col min="27" max="27" width="3.625" style="114" bestFit="1" customWidth="1"/>
    <col min="28" max="28" width="4.375" style="114" customWidth="1"/>
    <col min="29" max="29" width="7.375" style="114" customWidth="1"/>
    <col min="30" max="30" width="3.625" style="114" bestFit="1" customWidth="1"/>
    <col min="31" max="16384" width="9" style="114"/>
  </cols>
  <sheetData>
    <row r="1" spans="1:30" ht="42" customHeight="1" x14ac:dyDescent="0.15">
      <c r="S1" s="385" t="str">
        <f>IF(OR('入力シート（基本事項）'!J5="",'入力シート（基本事項）'!M5="",'入力シート（基本事項）'!F12="",'入力シート（基本事項）'!H12="",'入力シート（基本事項）'!F16="",'入力シート（基本事項）'!F24="",'入力シート（基本事項）'!F28="",'入力シート（基本事項）'!F30="",'入力シート（基本事項）'!F34="",'入力シート（基本事項）'!F38="",'入力シート（基本事項）'!G42="",'入力シート（基本事項）'!J42="",'入力シート（基本事項）'!M42="",'入力シート（基本事項）'!F57="",'入力シート（基本事項）'!F61="",'入力シート（基本事項）'!F65=""),"×基本事項の 必須項目が入力されていません。左のシートに戻って入力してください","収入の入力をしてください")</f>
        <v>×基本事項の 必須項目が入力されていません。左のシートに戻って入力してください</v>
      </c>
      <c r="T1" s="385"/>
      <c r="U1" s="385"/>
      <c r="V1" s="385"/>
      <c r="W1" s="385"/>
      <c r="X1" s="385"/>
      <c r="Y1" s="385"/>
    </row>
    <row r="2" spans="1:30" s="117" customFormat="1" ht="21.75" customHeight="1" x14ac:dyDescent="0.15">
      <c r="C2" s="387" t="s">
        <v>217</v>
      </c>
      <c r="D2" s="387"/>
      <c r="E2" s="387"/>
      <c r="F2" s="387" t="s">
        <v>218</v>
      </c>
      <c r="G2" s="387"/>
      <c r="H2" s="387"/>
      <c r="I2" s="387"/>
      <c r="J2" s="387" t="s">
        <v>219</v>
      </c>
      <c r="K2" s="387"/>
      <c r="L2" s="118" t="s">
        <v>220</v>
      </c>
      <c r="M2" s="118"/>
      <c r="S2" s="385"/>
      <c r="T2" s="385"/>
      <c r="U2" s="385"/>
      <c r="V2" s="385"/>
      <c r="W2" s="385"/>
      <c r="X2" s="385"/>
      <c r="Y2" s="385"/>
    </row>
    <row r="3" spans="1:30" ht="9" customHeight="1" x14ac:dyDescent="0.15">
      <c r="C3" s="119"/>
      <c r="D3" s="119"/>
      <c r="E3" s="119"/>
      <c r="F3" s="120"/>
      <c r="G3" s="121"/>
      <c r="H3" s="120"/>
      <c r="I3" s="121"/>
      <c r="J3" s="120"/>
      <c r="K3" s="121"/>
      <c r="L3" s="121"/>
      <c r="M3" s="119"/>
      <c r="S3" s="324"/>
      <c r="T3" s="324"/>
      <c r="U3" s="324"/>
      <c r="V3" s="324"/>
      <c r="W3" s="324"/>
      <c r="X3" s="324"/>
      <c r="Y3" s="324"/>
    </row>
    <row r="4" spans="1:30" ht="3.75" customHeight="1" thickBot="1" x14ac:dyDescent="0.2">
      <c r="C4" s="312"/>
      <c r="D4" s="312"/>
      <c r="E4" s="312"/>
      <c r="F4" s="313"/>
      <c r="G4" s="314"/>
      <c r="H4" s="313"/>
      <c r="I4" s="314"/>
      <c r="J4" s="313"/>
      <c r="K4" s="314"/>
      <c r="L4" s="314"/>
      <c r="M4" s="312"/>
    </row>
    <row r="5" spans="1:30" ht="15.75" customHeight="1" thickBot="1" x14ac:dyDescent="0.2">
      <c r="A5" s="124"/>
      <c r="B5" s="124"/>
      <c r="C5" s="315"/>
      <c r="D5" s="316" t="s">
        <v>13</v>
      </c>
      <c r="E5" s="316"/>
      <c r="F5" s="313">
        <v>6</v>
      </c>
      <c r="G5" s="314" t="s">
        <v>47</v>
      </c>
      <c r="H5" s="313">
        <v>27</v>
      </c>
      <c r="I5" s="314" t="s">
        <v>50</v>
      </c>
      <c r="J5" s="128"/>
      <c r="K5" s="314" t="s">
        <v>74</v>
      </c>
      <c r="L5" s="317" t="s">
        <v>276</v>
      </c>
      <c r="M5" s="312"/>
      <c r="X5" s="129"/>
      <c r="Y5" s="129"/>
      <c r="Z5" s="22"/>
      <c r="AA5" s="22"/>
      <c r="AB5" s="22"/>
      <c r="AC5" s="22"/>
      <c r="AD5" s="22"/>
    </row>
    <row r="6" spans="1:30" ht="3" customHeight="1" x14ac:dyDescent="0.15">
      <c r="A6" s="124"/>
      <c r="B6" s="124"/>
      <c r="C6" s="315"/>
      <c r="D6" s="316"/>
      <c r="E6" s="316"/>
      <c r="F6" s="318"/>
      <c r="G6" s="314"/>
      <c r="H6" s="318"/>
      <c r="I6" s="314"/>
      <c r="J6" s="313"/>
      <c r="K6" s="314"/>
      <c r="L6" s="317"/>
      <c r="M6" s="312"/>
      <c r="X6" s="129"/>
      <c r="Y6" s="129"/>
      <c r="Z6" s="22"/>
      <c r="AA6" s="22"/>
      <c r="AB6" s="22"/>
      <c r="AC6" s="22"/>
      <c r="AD6" s="22"/>
    </row>
    <row r="7" spans="1:30" x14ac:dyDescent="0.15">
      <c r="A7" s="124"/>
      <c r="B7" s="124"/>
      <c r="C7" s="124"/>
      <c r="L7" s="53"/>
    </row>
    <row r="8" spans="1:30" ht="3.75" customHeight="1" thickBot="1" x14ac:dyDescent="0.2">
      <c r="A8" s="124"/>
      <c r="B8" s="124"/>
      <c r="C8" s="315"/>
      <c r="D8" s="312"/>
      <c r="E8" s="312"/>
      <c r="F8" s="313"/>
      <c r="G8" s="314"/>
      <c r="H8" s="313"/>
      <c r="I8" s="314"/>
      <c r="J8" s="313"/>
      <c r="K8" s="314"/>
      <c r="L8" s="317"/>
      <c r="M8" s="312"/>
    </row>
    <row r="9" spans="1:30" ht="17.25" thickBot="1" x14ac:dyDescent="0.2">
      <c r="A9" s="124"/>
      <c r="B9" s="124"/>
      <c r="C9" s="315"/>
      <c r="D9" s="316" t="s">
        <v>76</v>
      </c>
      <c r="E9" s="316"/>
      <c r="F9" s="127"/>
      <c r="G9" s="314" t="s">
        <v>72</v>
      </c>
      <c r="H9" s="127"/>
      <c r="I9" s="314" t="s">
        <v>73</v>
      </c>
      <c r="J9" s="128"/>
      <c r="K9" s="314" t="s">
        <v>74</v>
      </c>
      <c r="L9" s="317" t="s">
        <v>277</v>
      </c>
      <c r="M9" s="312"/>
      <c r="P9" s="129"/>
      <c r="R9" s="129"/>
      <c r="X9" s="129"/>
      <c r="Z9" s="129"/>
    </row>
    <row r="10" spans="1:30" ht="3.75" customHeight="1" x14ac:dyDescent="0.15">
      <c r="A10" s="124"/>
      <c r="B10" s="124"/>
      <c r="C10" s="315"/>
      <c r="D10" s="316"/>
      <c r="E10" s="316"/>
      <c r="F10" s="318"/>
      <c r="G10" s="314"/>
      <c r="H10" s="318"/>
      <c r="I10" s="314"/>
      <c r="J10" s="313"/>
      <c r="K10" s="314"/>
      <c r="L10" s="317"/>
      <c r="M10" s="312"/>
      <c r="P10" s="129"/>
      <c r="R10" s="129"/>
      <c r="X10" s="129"/>
      <c r="Z10" s="129"/>
    </row>
    <row r="11" spans="1:30" x14ac:dyDescent="0.15">
      <c r="A11" s="124"/>
      <c r="B11" s="124"/>
      <c r="C11" s="124"/>
      <c r="D11" s="130"/>
      <c r="L11" s="53"/>
      <c r="R11" s="130"/>
      <c r="Z11" s="130"/>
    </row>
    <row r="12" spans="1:30" ht="3.75" customHeight="1" thickBot="1" x14ac:dyDescent="0.2">
      <c r="A12" s="124"/>
      <c r="B12" s="124"/>
      <c r="C12" s="315"/>
      <c r="D12" s="319"/>
      <c r="E12" s="312"/>
      <c r="F12" s="313"/>
      <c r="G12" s="314"/>
      <c r="H12" s="313"/>
      <c r="I12" s="314"/>
      <c r="J12" s="313"/>
      <c r="K12" s="314"/>
      <c r="L12" s="317"/>
      <c r="M12" s="312"/>
      <c r="R12" s="130"/>
      <c r="Z12" s="130"/>
    </row>
    <row r="13" spans="1:30" ht="17.25" thickBot="1" x14ac:dyDescent="0.2">
      <c r="A13" s="124"/>
      <c r="B13" s="124"/>
      <c r="C13" s="315"/>
      <c r="D13" s="316" t="s">
        <v>77</v>
      </c>
      <c r="E13" s="312"/>
      <c r="F13" s="313">
        <v>4</v>
      </c>
      <c r="G13" s="314" t="s">
        <v>159</v>
      </c>
      <c r="H13" s="313">
        <v>1</v>
      </c>
      <c r="I13" s="314" t="s">
        <v>160</v>
      </c>
      <c r="J13" s="128"/>
      <c r="K13" s="314" t="s">
        <v>74</v>
      </c>
      <c r="L13" s="317" t="s">
        <v>158</v>
      </c>
      <c r="M13" s="312"/>
      <c r="P13" s="130"/>
      <c r="X13" s="130"/>
    </row>
    <row r="14" spans="1:30" ht="3.75" customHeight="1" x14ac:dyDescent="0.15">
      <c r="A14" s="124"/>
      <c r="B14" s="124"/>
      <c r="C14" s="315"/>
      <c r="D14" s="316"/>
      <c r="E14" s="312"/>
      <c r="F14" s="313"/>
      <c r="G14" s="314"/>
      <c r="H14" s="313"/>
      <c r="I14" s="314"/>
      <c r="J14" s="313"/>
      <c r="K14" s="314"/>
      <c r="L14" s="317"/>
      <c r="M14" s="312"/>
      <c r="P14" s="130"/>
      <c r="X14" s="130"/>
    </row>
    <row r="15" spans="1:30" x14ac:dyDescent="0.15">
      <c r="A15" s="124"/>
      <c r="B15" s="124"/>
      <c r="C15" s="124"/>
      <c r="L15" s="53"/>
    </row>
    <row r="16" spans="1:30" ht="4.5" customHeight="1" thickBot="1" x14ac:dyDescent="0.2">
      <c r="A16" s="124"/>
      <c r="B16" s="124"/>
      <c r="C16" s="315"/>
      <c r="D16" s="312"/>
      <c r="E16" s="312"/>
      <c r="F16" s="313"/>
      <c r="G16" s="314"/>
      <c r="H16" s="313"/>
      <c r="I16" s="314"/>
      <c r="J16" s="313"/>
      <c r="K16" s="314"/>
      <c r="L16" s="317"/>
      <c r="M16" s="312"/>
    </row>
    <row r="17" spans="1:30" ht="17.25" thickBot="1" x14ac:dyDescent="0.2">
      <c r="A17" s="124"/>
      <c r="B17" s="124"/>
      <c r="C17" s="315"/>
      <c r="D17" s="320" t="s">
        <v>280</v>
      </c>
      <c r="E17" s="316"/>
      <c r="F17" s="131"/>
      <c r="G17" s="314" t="s">
        <v>47</v>
      </c>
      <c r="H17" s="131"/>
      <c r="I17" s="314" t="s">
        <v>50</v>
      </c>
      <c r="J17" s="313">
        <f>L17*L19</f>
        <v>0</v>
      </c>
      <c r="K17" s="314" t="s">
        <v>284</v>
      </c>
      <c r="L17" s="68"/>
      <c r="M17" s="321" t="s">
        <v>304</v>
      </c>
    </row>
    <row r="18" spans="1:30" ht="17.25" thickBot="1" x14ac:dyDescent="0.2">
      <c r="A18" s="124"/>
      <c r="B18" s="124"/>
      <c r="C18" s="315"/>
      <c r="D18" s="320"/>
      <c r="E18" s="316"/>
      <c r="F18" s="322"/>
      <c r="G18" s="314"/>
      <c r="H18" s="322"/>
      <c r="I18" s="314"/>
      <c r="J18" s="313"/>
      <c r="K18" s="314"/>
      <c r="L18" s="312" t="s">
        <v>281</v>
      </c>
      <c r="M18" s="312"/>
    </row>
    <row r="19" spans="1:30" ht="17.25" thickBot="1" x14ac:dyDescent="0.2">
      <c r="A19" s="124"/>
      <c r="B19" s="124"/>
      <c r="C19" s="315"/>
      <c r="D19" s="320"/>
      <c r="E19" s="316"/>
      <c r="F19" s="322"/>
      <c r="G19" s="314"/>
      <c r="H19" s="322"/>
      <c r="I19" s="314"/>
      <c r="J19" s="313"/>
      <c r="K19" s="323" t="s">
        <v>283</v>
      </c>
      <c r="L19" s="68"/>
      <c r="M19" s="321" t="s">
        <v>282</v>
      </c>
    </row>
    <row r="20" spans="1:30" ht="34.5" customHeight="1" x14ac:dyDescent="0.15">
      <c r="A20" s="124"/>
      <c r="B20" s="124"/>
      <c r="C20" s="315"/>
      <c r="D20" s="320"/>
      <c r="E20" s="316"/>
      <c r="F20" s="322"/>
      <c r="G20" s="314"/>
      <c r="H20" s="313"/>
      <c r="I20" s="388" t="s">
        <v>317</v>
      </c>
      <c r="J20" s="389"/>
      <c r="K20" s="389"/>
      <c r="L20" s="389"/>
      <c r="M20" s="389"/>
    </row>
    <row r="21" spans="1:30" x14ac:dyDescent="0.15">
      <c r="A21" s="124"/>
      <c r="B21" s="124"/>
      <c r="C21" s="124"/>
      <c r="D21" s="134"/>
      <c r="L21" s="53"/>
    </row>
    <row r="22" spans="1:30" ht="3" customHeight="1" thickBot="1" x14ac:dyDescent="0.2">
      <c r="A22" s="124"/>
      <c r="B22" s="124"/>
      <c r="C22" s="125"/>
      <c r="D22" s="135"/>
      <c r="E22" s="75"/>
      <c r="F22" s="122"/>
      <c r="G22" s="123"/>
      <c r="H22" s="122"/>
      <c r="I22" s="123"/>
      <c r="J22" s="122"/>
      <c r="K22" s="123"/>
      <c r="L22" s="54"/>
      <c r="M22" s="75"/>
    </row>
    <row r="23" spans="1:30" ht="17.25" thickBot="1" x14ac:dyDescent="0.2">
      <c r="A23" s="124"/>
      <c r="B23" s="124"/>
      <c r="C23" s="125"/>
      <c r="D23" s="136"/>
      <c r="E23" s="126"/>
      <c r="F23" s="131"/>
      <c r="G23" s="123" t="s">
        <v>47</v>
      </c>
      <c r="H23" s="131"/>
      <c r="I23" s="123" t="s">
        <v>50</v>
      </c>
      <c r="J23" s="128"/>
      <c r="K23" s="123" t="s">
        <v>1</v>
      </c>
      <c r="L23" s="52"/>
      <c r="M23" s="75"/>
      <c r="P23" s="129"/>
      <c r="Q23" s="129"/>
      <c r="R23" s="22"/>
      <c r="S23" s="22"/>
      <c r="T23" s="22"/>
      <c r="U23" s="22"/>
      <c r="V23" s="22"/>
      <c r="X23" s="129"/>
      <c r="Y23" s="129"/>
      <c r="Z23" s="22"/>
      <c r="AA23" s="22"/>
      <c r="AB23" s="22"/>
      <c r="AC23" s="22"/>
      <c r="AD23" s="22"/>
    </row>
    <row r="24" spans="1:30" ht="3" customHeight="1" x14ac:dyDescent="0.15">
      <c r="A24" s="124"/>
      <c r="B24" s="124"/>
      <c r="C24" s="125"/>
      <c r="D24" s="135"/>
      <c r="E24" s="75"/>
      <c r="F24" s="122"/>
      <c r="G24" s="123"/>
      <c r="H24" s="122"/>
      <c r="I24" s="123"/>
      <c r="J24" s="122"/>
      <c r="K24" s="123"/>
      <c r="L24" s="54"/>
      <c r="M24" s="75"/>
    </row>
    <row r="25" spans="1:30" x14ac:dyDescent="0.15">
      <c r="A25" s="124"/>
      <c r="B25" s="124"/>
      <c r="C25" s="124"/>
      <c r="D25" s="134"/>
      <c r="L25" s="53"/>
    </row>
    <row r="26" spans="1:30" ht="3.75" customHeight="1" thickBot="1" x14ac:dyDescent="0.2">
      <c r="A26" s="124"/>
      <c r="B26" s="124"/>
      <c r="C26" s="125"/>
      <c r="D26" s="135"/>
      <c r="E26" s="75"/>
      <c r="F26" s="122"/>
      <c r="G26" s="123"/>
      <c r="H26" s="122"/>
      <c r="I26" s="123"/>
      <c r="J26" s="122"/>
      <c r="K26" s="123"/>
      <c r="L26" s="54"/>
      <c r="M26" s="75"/>
    </row>
    <row r="27" spans="1:30" ht="17.25" thickBot="1" x14ac:dyDescent="0.2">
      <c r="A27" s="124"/>
      <c r="B27" s="124"/>
      <c r="C27" s="125"/>
      <c r="D27" s="136"/>
      <c r="E27" s="126"/>
      <c r="F27" s="131"/>
      <c r="G27" s="123" t="s">
        <v>47</v>
      </c>
      <c r="H27" s="131"/>
      <c r="I27" s="123" t="s">
        <v>50</v>
      </c>
      <c r="J27" s="128"/>
      <c r="K27" s="123" t="s">
        <v>1</v>
      </c>
      <c r="L27" s="52"/>
      <c r="M27" s="75"/>
      <c r="P27" s="129"/>
      <c r="R27" s="129"/>
      <c r="X27" s="129"/>
      <c r="Z27" s="129"/>
    </row>
    <row r="28" spans="1:30" ht="3.75" customHeight="1" x14ac:dyDescent="0.15">
      <c r="A28" s="124"/>
      <c r="B28" s="124"/>
      <c r="C28" s="125"/>
      <c r="D28" s="132"/>
      <c r="E28" s="126"/>
      <c r="F28" s="133"/>
      <c r="G28" s="123"/>
      <c r="H28" s="122"/>
      <c r="I28" s="123"/>
      <c r="J28" s="122"/>
      <c r="K28" s="123"/>
      <c r="L28" s="54"/>
      <c r="M28" s="75"/>
      <c r="P28" s="129"/>
      <c r="R28" s="129"/>
      <c r="X28" s="129"/>
      <c r="Z28" s="129"/>
    </row>
    <row r="29" spans="1:30" x14ac:dyDescent="0.15">
      <c r="A29" s="124"/>
      <c r="B29" s="124"/>
      <c r="C29" s="124"/>
      <c r="D29" s="134"/>
      <c r="F29" s="23"/>
      <c r="G29" s="137"/>
      <c r="L29" s="53"/>
      <c r="R29" s="130"/>
      <c r="Z29" s="130"/>
    </row>
    <row r="30" spans="1:30" ht="3.75" customHeight="1" thickBot="1" x14ac:dyDescent="0.2">
      <c r="A30" s="124"/>
      <c r="B30" s="124"/>
      <c r="C30" s="125"/>
      <c r="D30" s="135"/>
      <c r="E30" s="75"/>
      <c r="F30" s="133"/>
      <c r="G30" s="138"/>
      <c r="H30" s="122"/>
      <c r="I30" s="123"/>
      <c r="J30" s="122"/>
      <c r="K30" s="123"/>
      <c r="L30" s="54"/>
      <c r="M30" s="75"/>
      <c r="R30" s="130"/>
      <c r="Z30" s="130"/>
    </row>
    <row r="31" spans="1:30" ht="17.25" thickBot="1" x14ac:dyDescent="0.2">
      <c r="A31" s="124"/>
      <c r="B31" s="124"/>
      <c r="C31" s="125"/>
      <c r="D31" s="136"/>
      <c r="E31" s="126"/>
      <c r="F31" s="131"/>
      <c r="G31" s="123" t="s">
        <v>47</v>
      </c>
      <c r="H31" s="131"/>
      <c r="I31" s="123" t="s">
        <v>50</v>
      </c>
      <c r="J31" s="128"/>
      <c r="K31" s="123" t="s">
        <v>1</v>
      </c>
      <c r="L31" s="52"/>
      <c r="M31" s="75"/>
      <c r="P31" s="130"/>
      <c r="X31" s="130"/>
    </row>
    <row r="32" spans="1:30" ht="3" customHeight="1" x14ac:dyDescent="0.15">
      <c r="A32" s="124"/>
      <c r="B32" s="124"/>
      <c r="C32" s="125"/>
      <c r="D32" s="132"/>
      <c r="E32" s="126"/>
      <c r="F32" s="133"/>
      <c r="G32" s="123"/>
      <c r="H32" s="122"/>
      <c r="I32" s="123"/>
      <c r="J32" s="122"/>
      <c r="K32" s="123"/>
      <c r="L32" s="54"/>
      <c r="M32" s="75"/>
      <c r="P32" s="130"/>
      <c r="X32" s="130"/>
    </row>
    <row r="33" spans="1:30" x14ac:dyDescent="0.15">
      <c r="A33" s="124"/>
      <c r="B33" s="124"/>
      <c r="C33" s="124"/>
      <c r="D33" s="134"/>
      <c r="L33" s="53"/>
    </row>
    <row r="34" spans="1:30" ht="3" customHeight="1" thickBot="1" x14ac:dyDescent="0.2">
      <c r="A34" s="124"/>
      <c r="B34" s="124"/>
      <c r="C34" s="125"/>
      <c r="D34" s="135"/>
      <c r="E34" s="75"/>
      <c r="F34" s="122"/>
      <c r="G34" s="123"/>
      <c r="H34" s="122"/>
      <c r="I34" s="123"/>
      <c r="J34" s="122"/>
      <c r="K34" s="123"/>
      <c r="L34" s="54"/>
      <c r="M34" s="75"/>
    </row>
    <row r="35" spans="1:30" ht="17.25" thickBot="1" x14ac:dyDescent="0.2">
      <c r="A35" s="124"/>
      <c r="B35" s="124"/>
      <c r="C35" s="125"/>
      <c r="D35" s="136"/>
      <c r="E35" s="126"/>
      <c r="F35" s="131"/>
      <c r="G35" s="123" t="s">
        <v>47</v>
      </c>
      <c r="H35" s="131"/>
      <c r="I35" s="123" t="s">
        <v>50</v>
      </c>
      <c r="J35" s="128"/>
      <c r="K35" s="123" t="s">
        <v>1</v>
      </c>
      <c r="L35" s="52"/>
      <c r="M35" s="75"/>
    </row>
    <row r="36" spans="1:30" ht="3.75" customHeight="1" x14ac:dyDescent="0.15">
      <c r="A36" s="124"/>
      <c r="B36" s="124"/>
      <c r="C36" s="125"/>
      <c r="D36" s="132"/>
      <c r="E36" s="126"/>
      <c r="F36" s="133"/>
      <c r="G36" s="123"/>
      <c r="H36" s="122"/>
      <c r="I36" s="123"/>
      <c r="J36" s="122"/>
      <c r="K36" s="123"/>
      <c r="L36" s="54"/>
      <c r="M36" s="75"/>
    </row>
    <row r="37" spans="1:30" x14ac:dyDescent="0.15">
      <c r="A37" s="124"/>
      <c r="B37" s="124"/>
      <c r="C37" s="124"/>
      <c r="D37" s="134"/>
      <c r="L37" s="53"/>
    </row>
    <row r="38" spans="1:30" ht="3.75" customHeight="1" thickBot="1" x14ac:dyDescent="0.2">
      <c r="A38" s="124"/>
      <c r="B38" s="124"/>
      <c r="C38" s="125"/>
      <c r="D38" s="135"/>
      <c r="E38" s="75"/>
      <c r="F38" s="122"/>
      <c r="G38" s="123"/>
      <c r="H38" s="122"/>
      <c r="I38" s="123"/>
      <c r="J38" s="122"/>
      <c r="K38" s="123"/>
      <c r="L38" s="54"/>
      <c r="M38" s="75"/>
    </row>
    <row r="39" spans="1:30" ht="17.25" thickBot="1" x14ac:dyDescent="0.2">
      <c r="A39" s="124"/>
      <c r="B39" s="124"/>
      <c r="C39" s="125"/>
      <c r="D39" s="136"/>
      <c r="E39" s="126"/>
      <c r="F39" s="131"/>
      <c r="G39" s="123" t="s">
        <v>47</v>
      </c>
      <c r="H39" s="131"/>
      <c r="I39" s="123" t="s">
        <v>50</v>
      </c>
      <c r="J39" s="128"/>
      <c r="K39" s="123" t="s">
        <v>1</v>
      </c>
      <c r="L39" s="52"/>
      <c r="M39" s="75"/>
      <c r="P39" s="129"/>
      <c r="Q39" s="129"/>
      <c r="R39" s="22"/>
      <c r="S39" s="22"/>
      <c r="T39" s="22"/>
      <c r="U39" s="22"/>
      <c r="V39" s="22"/>
      <c r="X39" s="129"/>
      <c r="Y39" s="129"/>
      <c r="Z39" s="22"/>
      <c r="AA39" s="22"/>
      <c r="AB39" s="22"/>
      <c r="AC39" s="22"/>
      <c r="AD39" s="22"/>
    </row>
    <row r="40" spans="1:30" ht="3.75" customHeight="1" x14ac:dyDescent="0.15">
      <c r="A40" s="124"/>
      <c r="B40" s="124"/>
      <c r="C40" s="125"/>
      <c r="D40" s="132"/>
      <c r="E40" s="126"/>
      <c r="F40" s="133"/>
      <c r="G40" s="123"/>
      <c r="H40" s="122"/>
      <c r="I40" s="123"/>
      <c r="J40" s="122"/>
      <c r="K40" s="123"/>
      <c r="L40" s="54"/>
      <c r="M40" s="75"/>
      <c r="P40" s="129"/>
      <c r="Q40" s="129"/>
      <c r="R40" s="22"/>
      <c r="S40" s="22"/>
      <c r="T40" s="22"/>
      <c r="U40" s="22"/>
      <c r="V40" s="22"/>
      <c r="X40" s="129"/>
      <c r="Y40" s="129"/>
      <c r="Z40" s="22"/>
      <c r="AA40" s="22"/>
      <c r="AB40" s="22"/>
      <c r="AC40" s="22"/>
      <c r="AD40" s="22"/>
    </row>
    <row r="41" spans="1:30" x14ac:dyDescent="0.15">
      <c r="A41" s="124"/>
      <c r="B41" s="124"/>
      <c r="C41" s="124"/>
      <c r="D41" s="134"/>
      <c r="L41" s="53"/>
    </row>
    <row r="42" spans="1:30" ht="3" customHeight="1" thickBot="1" x14ac:dyDescent="0.2">
      <c r="A42" s="124"/>
      <c r="B42" s="124"/>
      <c r="C42" s="125"/>
      <c r="D42" s="135"/>
      <c r="E42" s="75"/>
      <c r="F42" s="122"/>
      <c r="G42" s="123"/>
      <c r="H42" s="122"/>
      <c r="I42" s="123"/>
      <c r="J42" s="122"/>
      <c r="K42" s="123"/>
      <c r="L42" s="54"/>
      <c r="M42" s="75"/>
    </row>
    <row r="43" spans="1:30" ht="17.25" thickBot="1" x14ac:dyDescent="0.2">
      <c r="A43" s="124"/>
      <c r="B43" s="124"/>
      <c r="C43" s="125"/>
      <c r="D43" s="136"/>
      <c r="E43" s="126"/>
      <c r="F43" s="131"/>
      <c r="G43" s="123" t="s">
        <v>47</v>
      </c>
      <c r="H43" s="131"/>
      <c r="I43" s="123" t="s">
        <v>50</v>
      </c>
      <c r="J43" s="128"/>
      <c r="K43" s="123" t="s">
        <v>1</v>
      </c>
      <c r="L43" s="52"/>
      <c r="M43" s="75"/>
      <c r="P43" s="129"/>
      <c r="R43" s="129"/>
      <c r="X43" s="129"/>
      <c r="Z43" s="129"/>
    </row>
    <row r="44" spans="1:30" ht="3" customHeight="1" x14ac:dyDescent="0.15">
      <c r="A44" s="124"/>
      <c r="B44" s="124"/>
      <c r="C44" s="125"/>
      <c r="D44" s="132"/>
      <c r="E44" s="126"/>
      <c r="F44" s="133"/>
      <c r="G44" s="123"/>
      <c r="H44" s="122"/>
      <c r="I44" s="123"/>
      <c r="J44" s="122"/>
      <c r="K44" s="123"/>
      <c r="L44" s="54"/>
      <c r="M44" s="75"/>
      <c r="P44" s="129"/>
      <c r="R44" s="129"/>
      <c r="X44" s="129"/>
      <c r="Z44" s="129"/>
    </row>
    <row r="45" spans="1:30" x14ac:dyDescent="0.15">
      <c r="D45" s="139"/>
      <c r="L45" s="53"/>
      <c r="R45" s="130"/>
      <c r="Z45" s="130"/>
    </row>
    <row r="46" spans="1:30" ht="3" customHeight="1" thickBot="1" x14ac:dyDescent="0.2">
      <c r="C46" s="75"/>
      <c r="D46" s="140"/>
      <c r="E46" s="75"/>
      <c r="F46" s="122"/>
      <c r="G46" s="123"/>
      <c r="H46" s="122"/>
      <c r="I46" s="123"/>
      <c r="J46" s="122"/>
      <c r="K46" s="123"/>
      <c r="L46" s="54"/>
      <c r="M46" s="75"/>
      <c r="R46" s="130"/>
      <c r="Z46" s="130"/>
    </row>
    <row r="47" spans="1:30" ht="17.25" thickBot="1" x14ac:dyDescent="0.2">
      <c r="A47" s="124"/>
      <c r="B47" s="124"/>
      <c r="C47" s="125"/>
      <c r="D47" s="136"/>
      <c r="E47" s="126"/>
      <c r="F47" s="131"/>
      <c r="G47" s="123" t="s">
        <v>47</v>
      </c>
      <c r="H47" s="131"/>
      <c r="I47" s="123" t="s">
        <v>50</v>
      </c>
      <c r="J47" s="128"/>
      <c r="K47" s="123" t="s">
        <v>1</v>
      </c>
      <c r="L47" s="52"/>
      <c r="M47" s="75"/>
      <c r="P47" s="129"/>
      <c r="R47" s="129"/>
      <c r="X47" s="129"/>
      <c r="Z47" s="129"/>
    </row>
    <row r="48" spans="1:30" ht="4.5" customHeight="1" x14ac:dyDescent="0.15">
      <c r="A48" s="124"/>
      <c r="B48" s="124"/>
      <c r="C48" s="125"/>
      <c r="D48" s="126"/>
      <c r="E48" s="126"/>
      <c r="F48" s="133"/>
      <c r="G48" s="123"/>
      <c r="H48" s="122"/>
      <c r="I48" s="123"/>
      <c r="J48" s="122"/>
      <c r="K48" s="123"/>
      <c r="L48" s="123"/>
      <c r="M48" s="75"/>
      <c r="P48" s="129"/>
      <c r="R48" s="129"/>
      <c r="X48" s="129"/>
      <c r="Z48" s="129"/>
    </row>
    <row r="49" spans="4:19" ht="10.5" customHeight="1" x14ac:dyDescent="0.15"/>
    <row r="50" spans="4:19" x14ac:dyDescent="0.15">
      <c r="H50" s="386" t="s">
        <v>141</v>
      </c>
      <c r="I50" s="386"/>
      <c r="J50" s="122">
        <f>SUM(J5,J9,J13,J17,J23,J27,J31,J35,J39,J43,J47)</f>
        <v>0</v>
      </c>
      <c r="K50" s="123" t="s">
        <v>142</v>
      </c>
    </row>
    <row r="52" spans="4:19" x14ac:dyDescent="0.15">
      <c r="E52" s="129"/>
      <c r="F52" s="141"/>
      <c r="G52" s="142"/>
      <c r="H52" s="141"/>
      <c r="I52" s="142"/>
      <c r="J52" s="143"/>
      <c r="K52" s="144"/>
      <c r="L52" s="144"/>
      <c r="M52" s="129"/>
      <c r="N52" s="129"/>
      <c r="O52" s="129"/>
      <c r="P52" s="129"/>
      <c r="Q52" s="129"/>
      <c r="R52" s="145"/>
      <c r="S52" s="129"/>
    </row>
    <row r="53" spans="4:19" x14ac:dyDescent="0.15">
      <c r="E53" s="22"/>
      <c r="F53" s="23"/>
      <c r="G53" s="142"/>
      <c r="H53" s="23"/>
      <c r="I53" s="137"/>
      <c r="J53" s="23"/>
      <c r="K53" s="137"/>
      <c r="L53" s="137"/>
      <c r="M53" s="22"/>
      <c r="N53" s="22"/>
      <c r="O53" s="22"/>
      <c r="P53" s="22"/>
      <c r="Q53" s="22"/>
      <c r="R53" s="22"/>
      <c r="S53" s="22"/>
    </row>
    <row r="54" spans="4:19" x14ac:dyDescent="0.15">
      <c r="D54" s="22"/>
      <c r="I54" s="137"/>
      <c r="J54" s="23"/>
      <c r="K54" s="137"/>
      <c r="L54" s="137"/>
      <c r="M54" s="22"/>
      <c r="N54" s="22"/>
    </row>
    <row r="55" spans="4:19" x14ac:dyDescent="0.15">
      <c r="D55" s="22"/>
      <c r="I55" s="137"/>
      <c r="J55" s="23"/>
      <c r="K55" s="137"/>
      <c r="L55" s="137"/>
      <c r="M55" s="22"/>
      <c r="N55" s="22"/>
    </row>
    <row r="56" spans="4:19" x14ac:dyDescent="0.15">
      <c r="D56" s="22"/>
      <c r="I56" s="144"/>
      <c r="J56" s="141"/>
      <c r="K56" s="144"/>
      <c r="L56" s="144"/>
      <c r="M56" s="129"/>
      <c r="N56" s="129"/>
      <c r="O56" s="129"/>
    </row>
    <row r="57" spans="4:19" x14ac:dyDescent="0.15">
      <c r="D57" s="129"/>
      <c r="E57" s="129"/>
      <c r="F57" s="141"/>
      <c r="G57" s="142"/>
      <c r="H57" s="141"/>
      <c r="I57" s="142"/>
      <c r="J57" s="143"/>
      <c r="K57" s="144"/>
      <c r="L57" s="144"/>
      <c r="M57" s="129"/>
      <c r="N57" s="129"/>
      <c r="O57" s="129"/>
      <c r="P57" s="129"/>
      <c r="Q57" s="129"/>
      <c r="R57" s="145"/>
      <c r="S57" s="129"/>
    </row>
    <row r="58" spans="4:19" x14ac:dyDescent="0.15">
      <c r="D58" s="22"/>
      <c r="E58" s="22"/>
      <c r="F58" s="23"/>
      <c r="G58" s="142"/>
      <c r="H58" s="23"/>
      <c r="I58" s="142"/>
      <c r="J58" s="143"/>
      <c r="K58" s="142"/>
      <c r="L58" s="142"/>
      <c r="M58" s="145"/>
      <c r="N58" s="145"/>
      <c r="O58" s="22"/>
    </row>
    <row r="59" spans="4:19" x14ac:dyDescent="0.15">
      <c r="D59" s="22"/>
      <c r="E59" s="22"/>
      <c r="F59" s="23"/>
      <c r="G59" s="142"/>
      <c r="H59" s="23"/>
      <c r="I59" s="142"/>
      <c r="J59" s="143"/>
      <c r="K59" s="142"/>
      <c r="L59" s="142"/>
      <c r="M59" s="145"/>
      <c r="N59" s="145"/>
      <c r="O59" s="145"/>
    </row>
    <row r="60" spans="4:19" x14ac:dyDescent="0.15">
      <c r="D60" s="22"/>
      <c r="E60" s="22"/>
      <c r="F60" s="23"/>
      <c r="G60" s="142"/>
      <c r="H60" s="23"/>
      <c r="I60" s="142"/>
      <c r="J60" s="143"/>
      <c r="K60" s="142"/>
      <c r="L60" s="142"/>
      <c r="M60" s="145"/>
      <c r="N60" s="145"/>
      <c r="O60" s="145"/>
    </row>
    <row r="61" spans="4:19" x14ac:dyDescent="0.15">
      <c r="D61" s="129"/>
      <c r="E61" s="129"/>
      <c r="F61" s="141"/>
      <c r="G61" s="142"/>
      <c r="H61" s="141"/>
      <c r="I61" s="142"/>
      <c r="J61" s="143"/>
      <c r="K61" s="144"/>
      <c r="L61" s="144"/>
      <c r="M61" s="129"/>
      <c r="N61" s="129"/>
      <c r="O61" s="129"/>
      <c r="P61" s="129"/>
      <c r="Q61" s="129"/>
      <c r="R61" s="145"/>
      <c r="S61" s="129"/>
    </row>
  </sheetData>
  <sheetProtection algorithmName="SHA-512" hashValue="e2MI7CAPwREEnvRxMaGtLdyX7D+yBRWmLmm0igkfIKwfVNO6f2awXHT1AYsGLJU1fnRyyCV+Vlc2Xkhltl+lRQ==" saltValue="BZsY+3Wb1Oho+aqw1VomsQ==" spinCount="100000" sheet="1" selectLockedCells="1"/>
  <mergeCells count="6">
    <mergeCell ref="S1:Y2"/>
    <mergeCell ref="H50:I50"/>
    <mergeCell ref="C2:E2"/>
    <mergeCell ref="J2:K2"/>
    <mergeCell ref="F2:I2"/>
    <mergeCell ref="I20:M20"/>
  </mergeCells>
  <phoneticPr fontId="2"/>
  <dataValidations count="2">
    <dataValidation imeMode="off" allowBlank="1" showInputMessage="1" showErrorMessage="1" sqref="H59:H60 D56 D58:D60 X31:X32 P13:P14 X13:X14 P31:P32" xr:uid="{00000000-0002-0000-0100-000000000000}"/>
    <dataValidation imeMode="hiragana" allowBlank="1" showInputMessage="1" showErrorMessage="1" sqref="H53 O53:Q53 H58 S53 O58 D5:D6 E53:F53 D9:D10 D13:D14 Z39:Z40 R23 R39:R40 Z5:Z6 Z23 D17:D20 E58:F60 D23 D27:D28 D31:D32 D35:D36 D39:D40 D43:D44 D47:D48" xr:uid="{00000000-0002-0000-0100-000001000000}"/>
  </dataValidations>
  <pageMargins left="0.25" right="0.25" top="0.75" bottom="0.75" header="0.3" footer="0.3"/>
  <pageSetup paperSize="9" scale="63"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2060"/>
    <pageSetUpPr fitToPage="1"/>
  </sheetPr>
  <dimension ref="A1:AS69"/>
  <sheetViews>
    <sheetView zoomScale="85" zoomScaleNormal="85" workbookViewId="0">
      <pane ySplit="3" topLeftCell="A4" activePane="bottomLeft" state="frozen"/>
      <selection pane="bottomLeft" activeCell="I14" sqref="I14"/>
    </sheetView>
  </sheetViews>
  <sheetFormatPr defaultColWidth="9" defaultRowHeight="19.5" x14ac:dyDescent="0.15"/>
  <cols>
    <col min="1" max="1" width="4.5" style="19" customWidth="1"/>
    <col min="2" max="2" width="12.25" style="18" customWidth="1"/>
    <col min="3" max="3" width="4.875" style="19" customWidth="1"/>
    <col min="4" max="4" width="1.875" style="19" customWidth="1"/>
    <col min="5" max="5" width="1.625" style="19" customWidth="1"/>
    <col min="6" max="6" width="1" style="19" customWidth="1"/>
    <col min="7" max="7" width="43.875" style="19" customWidth="1"/>
    <col min="8" max="8" width="3.125" style="19" customWidth="1"/>
    <col min="9" max="9" width="4.75" style="18" customWidth="1"/>
    <col min="10" max="10" width="3.75" style="16" bestFit="1" customWidth="1"/>
    <col min="11" max="11" width="4.625" style="18" customWidth="1"/>
    <col min="12" max="12" width="3.75" style="16" bestFit="1" customWidth="1"/>
    <col min="13" max="13" width="11.25" style="18" customWidth="1"/>
    <col min="14" max="14" width="4.5" style="16" customWidth="1"/>
    <col min="15" max="15" width="10.5" style="18" customWidth="1"/>
    <col min="16" max="16" width="5.75" style="16" customWidth="1"/>
    <col min="17" max="20" width="9" style="155"/>
    <col min="21" max="21" width="7.75" style="19" bestFit="1" customWidth="1"/>
    <col min="22" max="22" width="7.375" style="19" customWidth="1"/>
    <col min="23" max="23" width="5.625" style="19" customWidth="1"/>
    <col min="24" max="24" width="3.25" style="19" customWidth="1"/>
    <col min="25" max="25" width="5.625" style="19" customWidth="1"/>
    <col min="26" max="26" width="7.375" style="19" customWidth="1"/>
    <col min="27" max="27" width="5.625" style="19" customWidth="1"/>
    <col min="28" max="16384" width="9" style="19"/>
  </cols>
  <sheetData>
    <row r="1" spans="2:24" ht="31.5" customHeight="1" x14ac:dyDescent="0.15">
      <c r="Q1" s="15"/>
      <c r="R1" s="15"/>
      <c r="S1" s="15"/>
      <c r="T1" s="15"/>
    </row>
    <row r="2" spans="2:24" ht="9.75" customHeight="1" x14ac:dyDescent="0.15">
      <c r="Q2" s="19"/>
      <c r="R2" s="394" t="str">
        <f>IF(OR(決算・事業報告!J47="0",決算・事業報告!J47&gt;0),"○ 収入と支出の合計が一緒です","× 収入と支出の合計が合っていません")</f>
        <v>○ 収入と支出の合計が一緒です</v>
      </c>
      <c r="S2" s="394"/>
      <c r="T2" s="394"/>
      <c r="U2" s="394"/>
      <c r="V2" s="394"/>
      <c r="W2" s="394"/>
      <c r="X2" s="394"/>
    </row>
    <row r="3" spans="2:24" s="15" customFormat="1" ht="22.5" customHeight="1" x14ac:dyDescent="0.15">
      <c r="B3" s="146"/>
      <c r="C3" s="392" t="s">
        <v>175</v>
      </c>
      <c r="D3" s="392"/>
      <c r="E3" s="392"/>
      <c r="F3" s="392"/>
      <c r="G3" s="392"/>
      <c r="H3" s="147"/>
      <c r="I3" s="392" t="s">
        <v>49</v>
      </c>
      <c r="J3" s="392"/>
      <c r="K3" s="392"/>
      <c r="L3" s="392"/>
      <c r="M3" s="392" t="s">
        <v>144</v>
      </c>
      <c r="N3" s="392"/>
      <c r="O3" s="392" t="s">
        <v>145</v>
      </c>
      <c r="P3" s="392"/>
      <c r="Q3" s="19"/>
      <c r="R3" s="394"/>
      <c r="S3" s="394"/>
      <c r="T3" s="394"/>
      <c r="U3" s="394"/>
      <c r="V3" s="394"/>
      <c r="W3" s="394"/>
      <c r="X3" s="394"/>
    </row>
    <row r="4" spans="2:24" s="15" customFormat="1" ht="9" customHeight="1" thickBot="1" x14ac:dyDescent="0.2">
      <c r="B4" s="148"/>
      <c r="C4" s="149"/>
      <c r="D4" s="149"/>
      <c r="E4" s="149"/>
      <c r="F4" s="149"/>
      <c r="G4" s="149"/>
      <c r="H4" s="149"/>
      <c r="I4" s="148"/>
      <c r="J4" s="150"/>
      <c r="K4" s="148"/>
      <c r="L4" s="150"/>
      <c r="M4" s="148"/>
      <c r="N4" s="150"/>
      <c r="O4" s="148"/>
      <c r="P4" s="150"/>
      <c r="Q4" s="19"/>
      <c r="R4" s="305"/>
      <c r="S4" s="305"/>
      <c r="T4" s="305"/>
      <c r="U4" s="305"/>
      <c r="V4" s="305"/>
      <c r="W4" s="305"/>
      <c r="X4" s="305"/>
    </row>
    <row r="5" spans="2:24" ht="20.25" customHeight="1" thickBot="1" x14ac:dyDescent="0.2">
      <c r="B5" s="20"/>
      <c r="C5" s="399" t="s">
        <v>86</v>
      </c>
      <c r="D5" s="399"/>
      <c r="E5" s="399"/>
      <c r="F5" s="399"/>
      <c r="G5" s="399"/>
      <c r="H5" s="38"/>
      <c r="I5" s="151"/>
      <c r="J5" s="17" t="s">
        <v>47</v>
      </c>
      <c r="K5" s="151"/>
      <c r="L5" s="17" t="s">
        <v>50</v>
      </c>
      <c r="M5" s="20">
        <f>C6*150</f>
        <v>0</v>
      </c>
      <c r="N5" s="17" t="s">
        <v>1</v>
      </c>
      <c r="O5" s="20"/>
      <c r="P5" s="17"/>
      <c r="Q5" s="19"/>
      <c r="R5" s="305" t="str">
        <f>IF(OR(OR(決算・事業報告!G18="",決算・事業報告!J49=""),決算・事業報告!G18=決算・事業報告!J49),"",IF(決算・事業報告!G18&gt;決算・事業報告!J49,"支出","収入"))</f>
        <v/>
      </c>
      <c r="S5" s="305" t="str">
        <f>IF(OR(OR(決算・事業報告!G18="",決算・事業報告!J49=""),決算・事業報告!G18=決算・事業報告!J49),"","が")</f>
        <v/>
      </c>
      <c r="T5" s="305"/>
      <c r="U5" s="305" t="str">
        <f>IF(OR(OR(決算・事業報告!G18="",決算・事業報告!J49=""),決算・事業報告!G18=決算・事業報告!J49),"",IF(決算・事業報告!G18&gt;決算・事業報告!J49,決算・事業報告!G18-決算・事業報告!J49,決算・事業報告!J49-決算・事業報告!G18))</f>
        <v/>
      </c>
      <c r="V5" s="394" t="str">
        <f>IF(OR(OR(決算・事業報告!G18="",決算・事業報告!J49=""),決算・事業報告!G18=決算・事業報告!J49),"","円不足しています")</f>
        <v/>
      </c>
      <c r="W5" s="394"/>
      <c r="X5" s="394"/>
    </row>
    <row r="6" spans="2:24" ht="20.25" customHeight="1" thickBot="1" x14ac:dyDescent="0.2">
      <c r="B6" s="20" t="s">
        <v>223</v>
      </c>
      <c r="C6" s="400"/>
      <c r="D6" s="401"/>
      <c r="E6" s="401"/>
      <c r="F6" s="402"/>
      <c r="G6" s="17" t="s">
        <v>206</v>
      </c>
      <c r="H6" s="38"/>
      <c r="I6" s="20"/>
      <c r="J6" s="17"/>
      <c r="K6" s="20"/>
      <c r="L6" s="17"/>
      <c r="M6" s="20"/>
      <c r="N6" s="17"/>
      <c r="O6" s="20"/>
      <c r="P6" s="17"/>
      <c r="Q6" s="19"/>
      <c r="R6" s="395" t="str">
        <f>IF(OR(決算・事業報告!J47="0",決算・事業報告!J47&gt;0),"","支出額が収入額を")</f>
        <v/>
      </c>
      <c r="S6" s="395"/>
      <c r="T6" s="308" t="str">
        <f>IF(OR(決算・事業報告!J47="0",決算・事業報告!J47&gt;0),"",SUM(決算・事業報告!K41,決算・事業報告!K45)-決算・事業報告!G18)</f>
        <v/>
      </c>
      <c r="U6" s="308"/>
      <c r="V6" s="395" t="str">
        <f>IF(OR(決算・事業報告!J47="0",決算・事業報告!J47&gt;0),"","円超過しています。")</f>
        <v/>
      </c>
      <c r="W6" s="395"/>
      <c r="X6" s="395"/>
    </row>
    <row r="7" spans="2:24" ht="5.25" customHeight="1" x14ac:dyDescent="0.15">
      <c r="B7" s="20"/>
      <c r="C7" s="38"/>
      <c r="D7" s="20"/>
      <c r="E7" s="38"/>
      <c r="F7" s="38"/>
      <c r="G7" s="20"/>
      <c r="H7" s="38"/>
      <c r="I7" s="20"/>
      <c r="J7" s="17"/>
      <c r="K7" s="20"/>
      <c r="L7" s="17"/>
      <c r="M7" s="20"/>
      <c r="N7" s="17"/>
      <c r="O7" s="20"/>
      <c r="P7" s="17"/>
      <c r="Q7" s="19"/>
      <c r="R7" s="306"/>
      <c r="S7" s="306"/>
      <c r="T7" s="308"/>
      <c r="U7" s="308"/>
      <c r="V7" s="308"/>
      <c r="W7" s="307"/>
      <c r="X7" s="307"/>
    </row>
    <row r="8" spans="2:24" ht="9" customHeight="1" x14ac:dyDescent="0.15">
      <c r="Q8" s="19"/>
    </row>
    <row r="9" spans="2:24" ht="3" customHeight="1" thickBot="1" x14ac:dyDescent="0.2">
      <c r="B9" s="20"/>
      <c r="C9" s="38"/>
      <c r="D9" s="38"/>
      <c r="E9" s="38"/>
      <c r="F9" s="38"/>
      <c r="G9" s="38"/>
      <c r="H9" s="38"/>
      <c r="I9" s="20"/>
      <c r="J9" s="17"/>
      <c r="K9" s="20"/>
      <c r="L9" s="17"/>
      <c r="M9" s="20"/>
      <c r="N9" s="17"/>
      <c r="O9" s="20"/>
      <c r="P9" s="17"/>
      <c r="Q9" s="19"/>
      <c r="R9" s="19"/>
      <c r="S9" s="19"/>
      <c r="T9" s="19"/>
    </row>
    <row r="10" spans="2:24" ht="20.25" thickBot="1" x14ac:dyDescent="0.2">
      <c r="B10" s="20"/>
      <c r="C10" s="399" t="s">
        <v>113</v>
      </c>
      <c r="D10" s="399"/>
      <c r="E10" s="399"/>
      <c r="F10" s="399"/>
      <c r="G10" s="399"/>
      <c r="H10" s="38"/>
      <c r="I10" s="151"/>
      <c r="J10" s="17" t="s">
        <v>47</v>
      </c>
      <c r="K10" s="151"/>
      <c r="L10" s="17" t="s">
        <v>50</v>
      </c>
      <c r="M10" s="20"/>
      <c r="N10" s="17"/>
      <c r="O10" s="151"/>
      <c r="P10" s="17" t="s">
        <v>1</v>
      </c>
      <c r="Q10" s="19"/>
      <c r="R10" s="19"/>
      <c r="S10" s="19"/>
      <c r="T10" s="19"/>
    </row>
    <row r="11" spans="2:24" ht="3" customHeight="1" x14ac:dyDescent="0.15">
      <c r="B11" s="20"/>
      <c r="C11" s="38"/>
      <c r="D11" s="38"/>
      <c r="E11" s="38"/>
      <c r="F11" s="38"/>
      <c r="G11" s="38"/>
      <c r="H11" s="38"/>
      <c r="I11" s="20"/>
      <c r="J11" s="17"/>
      <c r="K11" s="20"/>
      <c r="L11" s="17"/>
      <c r="M11" s="20"/>
      <c r="N11" s="17"/>
      <c r="O11" s="20"/>
      <c r="P11" s="17"/>
      <c r="Q11" s="19"/>
      <c r="R11" s="19"/>
      <c r="S11" s="19"/>
      <c r="T11" s="19"/>
    </row>
    <row r="12" spans="2:24" ht="10.5" customHeight="1" x14ac:dyDescent="0.15">
      <c r="Q12" s="19"/>
      <c r="R12" s="19"/>
      <c r="S12" s="19"/>
      <c r="T12" s="19"/>
    </row>
    <row r="13" spans="2:24" ht="3" customHeight="1" thickBot="1" x14ac:dyDescent="0.2">
      <c r="B13" s="20"/>
      <c r="C13" s="38"/>
      <c r="D13" s="38"/>
      <c r="E13" s="38"/>
      <c r="F13" s="38"/>
      <c r="G13" s="38"/>
      <c r="H13" s="38"/>
      <c r="I13" s="20"/>
      <c r="J13" s="17"/>
      <c r="K13" s="20"/>
      <c r="L13" s="17"/>
      <c r="M13" s="20"/>
      <c r="N13" s="17"/>
      <c r="O13" s="20"/>
      <c r="P13" s="17"/>
      <c r="Q13" s="19"/>
      <c r="R13" s="19"/>
      <c r="S13" s="19"/>
      <c r="T13" s="19"/>
    </row>
    <row r="14" spans="2:24" ht="20.25" thickBot="1" x14ac:dyDescent="0.2">
      <c r="B14" s="20"/>
      <c r="C14" s="399" t="s">
        <v>112</v>
      </c>
      <c r="D14" s="399"/>
      <c r="E14" s="399"/>
      <c r="F14" s="399"/>
      <c r="G14" s="399"/>
      <c r="H14" s="38"/>
      <c r="I14" s="151"/>
      <c r="J14" s="17" t="s">
        <v>47</v>
      </c>
      <c r="K14" s="151"/>
      <c r="L14" s="17" t="s">
        <v>50</v>
      </c>
      <c r="M14" s="20"/>
      <c r="N14" s="17"/>
      <c r="O14" s="151"/>
      <c r="P14" s="17" t="s">
        <v>1</v>
      </c>
      <c r="Q14" s="19"/>
      <c r="R14" s="19"/>
      <c r="S14" s="19"/>
      <c r="T14" s="19"/>
    </row>
    <row r="15" spans="2:24" ht="3" customHeight="1" x14ac:dyDescent="0.15">
      <c r="B15" s="20"/>
      <c r="C15" s="38"/>
      <c r="D15" s="38"/>
      <c r="E15" s="38"/>
      <c r="F15" s="38"/>
      <c r="G15" s="38"/>
      <c r="H15" s="38"/>
      <c r="I15" s="20"/>
      <c r="J15" s="17"/>
      <c r="K15" s="20"/>
      <c r="L15" s="17"/>
      <c r="M15" s="20"/>
      <c r="N15" s="17"/>
      <c r="O15" s="20"/>
      <c r="P15" s="17"/>
      <c r="Q15" s="19"/>
      <c r="R15" s="19"/>
      <c r="S15" s="19"/>
      <c r="T15" s="19"/>
    </row>
    <row r="16" spans="2:24" ht="9" customHeight="1" x14ac:dyDescent="0.15">
      <c r="Q16" s="19"/>
      <c r="R16" s="19"/>
      <c r="S16" s="19"/>
      <c r="T16" s="19"/>
    </row>
    <row r="17" spans="2:20" ht="3" customHeight="1" thickBot="1" x14ac:dyDescent="0.2">
      <c r="B17" s="20"/>
      <c r="C17" s="38"/>
      <c r="D17" s="38"/>
      <c r="E17" s="38"/>
      <c r="F17" s="38"/>
      <c r="G17" s="38"/>
      <c r="H17" s="38"/>
      <c r="I17" s="20"/>
      <c r="J17" s="17"/>
      <c r="K17" s="20"/>
      <c r="L17" s="17"/>
      <c r="M17" s="20"/>
      <c r="N17" s="17"/>
      <c r="O17" s="20"/>
      <c r="P17" s="17"/>
      <c r="Q17" s="19"/>
      <c r="R17" s="19"/>
      <c r="S17" s="19"/>
      <c r="T17" s="19"/>
    </row>
    <row r="18" spans="2:20" ht="20.25" thickBot="1" x14ac:dyDescent="0.2">
      <c r="B18" s="20"/>
      <c r="C18" s="399" t="s">
        <v>250</v>
      </c>
      <c r="D18" s="399"/>
      <c r="E18" s="399"/>
      <c r="F18" s="399"/>
      <c r="G18" s="399"/>
      <c r="H18" s="38"/>
      <c r="I18" s="151"/>
      <c r="J18" s="17" t="s">
        <v>47</v>
      </c>
      <c r="K18" s="151"/>
      <c r="L18" s="17" t="s">
        <v>50</v>
      </c>
      <c r="M18" s="20"/>
      <c r="N18" s="17"/>
      <c r="O18" s="151"/>
      <c r="P18" s="17" t="s">
        <v>1</v>
      </c>
      <c r="Q18" s="19"/>
      <c r="R18" s="19"/>
      <c r="S18" s="19"/>
      <c r="T18" s="19"/>
    </row>
    <row r="19" spans="2:20" ht="3.75" customHeight="1" x14ac:dyDescent="0.15">
      <c r="B19" s="20"/>
      <c r="C19" s="38"/>
      <c r="D19" s="38"/>
      <c r="E19" s="38"/>
      <c r="F19" s="38"/>
      <c r="G19" s="38"/>
      <c r="H19" s="38"/>
      <c r="I19" s="20"/>
      <c r="J19" s="17"/>
      <c r="K19" s="20"/>
      <c r="L19" s="17"/>
      <c r="M19" s="20"/>
      <c r="N19" s="17"/>
      <c r="O19" s="20"/>
      <c r="P19" s="17"/>
      <c r="Q19" s="19"/>
      <c r="R19" s="19"/>
      <c r="S19" s="19"/>
      <c r="T19" s="19"/>
    </row>
    <row r="20" spans="2:20" ht="9" customHeight="1" x14ac:dyDescent="0.15">
      <c r="Q20" s="19"/>
      <c r="R20" s="19"/>
      <c r="S20" s="19"/>
      <c r="T20" s="19"/>
    </row>
    <row r="21" spans="2:20" ht="3" customHeight="1" thickBot="1" x14ac:dyDescent="0.2">
      <c r="B21" s="20"/>
      <c r="C21" s="38"/>
      <c r="D21" s="38"/>
      <c r="E21" s="38"/>
      <c r="F21" s="38"/>
      <c r="G21" s="38"/>
      <c r="H21" s="38"/>
      <c r="I21" s="20"/>
      <c r="J21" s="17"/>
      <c r="K21" s="20"/>
      <c r="L21" s="17"/>
      <c r="M21" s="20"/>
      <c r="N21" s="17"/>
      <c r="O21" s="20"/>
      <c r="P21" s="17"/>
      <c r="Q21" s="19"/>
      <c r="R21" s="19"/>
      <c r="S21" s="19"/>
      <c r="T21" s="19"/>
    </row>
    <row r="22" spans="2:20" ht="20.25" thickBot="1" x14ac:dyDescent="0.2">
      <c r="B22" s="20"/>
      <c r="C22" s="399" t="s">
        <v>39</v>
      </c>
      <c r="D22" s="399"/>
      <c r="E22" s="399"/>
      <c r="F22" s="399"/>
      <c r="G22" s="399"/>
      <c r="H22" s="38"/>
      <c r="I22" s="151"/>
      <c r="J22" s="17" t="s">
        <v>47</v>
      </c>
      <c r="K22" s="151"/>
      <c r="L22" s="17" t="s">
        <v>50</v>
      </c>
      <c r="M22" s="20"/>
      <c r="N22" s="17"/>
      <c r="O22" s="151"/>
      <c r="P22" s="17" t="s">
        <v>1</v>
      </c>
      <c r="Q22" s="19"/>
      <c r="R22" s="19"/>
      <c r="S22" s="19"/>
      <c r="T22" s="19"/>
    </row>
    <row r="23" spans="2:20" ht="3" customHeight="1" x14ac:dyDescent="0.15">
      <c r="B23" s="20"/>
      <c r="C23" s="38"/>
      <c r="D23" s="38"/>
      <c r="E23" s="38"/>
      <c r="F23" s="38"/>
      <c r="G23" s="38"/>
      <c r="H23" s="38"/>
      <c r="I23" s="20"/>
      <c r="J23" s="17"/>
      <c r="K23" s="20"/>
      <c r="L23" s="17"/>
      <c r="M23" s="20"/>
      <c r="N23" s="17"/>
      <c r="O23" s="20"/>
      <c r="P23" s="17"/>
      <c r="Q23" s="19"/>
      <c r="R23" s="19"/>
      <c r="S23" s="19"/>
      <c r="T23" s="19"/>
    </row>
    <row r="24" spans="2:20" ht="10.5" customHeight="1" x14ac:dyDescent="0.15">
      <c r="Q24" s="19"/>
      <c r="R24" s="19"/>
      <c r="S24" s="19"/>
      <c r="T24" s="19"/>
    </row>
    <row r="25" spans="2:20" ht="3.75" customHeight="1" thickBot="1" x14ac:dyDescent="0.2">
      <c r="B25" s="20"/>
      <c r="C25" s="38"/>
      <c r="D25" s="38"/>
      <c r="E25" s="38"/>
      <c r="F25" s="38"/>
      <c r="G25" s="38"/>
      <c r="H25" s="38"/>
      <c r="I25" s="20"/>
      <c r="J25" s="17"/>
      <c r="K25" s="20"/>
      <c r="L25" s="17"/>
      <c r="M25" s="20"/>
      <c r="N25" s="17"/>
      <c r="O25" s="20"/>
      <c r="P25" s="17"/>
      <c r="Q25" s="19"/>
      <c r="R25" s="19"/>
      <c r="S25" s="19"/>
      <c r="T25" s="19"/>
    </row>
    <row r="26" spans="2:20" ht="20.25" thickBot="1" x14ac:dyDescent="0.2">
      <c r="B26" s="391" t="s">
        <v>226</v>
      </c>
      <c r="C26" s="391"/>
      <c r="D26" s="391"/>
      <c r="E26" s="391"/>
      <c r="F26" s="391"/>
      <c r="G26" s="391"/>
      <c r="H26" s="21"/>
      <c r="I26" s="151"/>
      <c r="J26" s="17" t="s">
        <v>47</v>
      </c>
      <c r="K26" s="151"/>
      <c r="L26" s="17" t="s">
        <v>50</v>
      </c>
      <c r="M26" s="151"/>
      <c r="N26" s="17" t="s">
        <v>146</v>
      </c>
      <c r="O26" s="20"/>
      <c r="P26" s="17"/>
      <c r="Q26" s="19"/>
      <c r="R26" s="19"/>
      <c r="S26" s="19"/>
      <c r="T26" s="19"/>
    </row>
    <row r="27" spans="2:20" ht="20.25" thickBot="1" x14ac:dyDescent="0.2">
      <c r="B27" s="20" t="s">
        <v>224</v>
      </c>
      <c r="C27" s="396"/>
      <c r="D27" s="397"/>
      <c r="E27" s="397"/>
      <c r="F27" s="397"/>
      <c r="G27" s="398"/>
      <c r="H27" s="38"/>
      <c r="I27" s="20"/>
      <c r="J27" s="17"/>
      <c r="K27" s="20"/>
      <c r="L27" s="17"/>
      <c r="M27" s="20"/>
      <c r="N27" s="17"/>
      <c r="O27" s="20"/>
      <c r="P27" s="17"/>
      <c r="Q27" s="19"/>
      <c r="R27" s="19"/>
      <c r="S27" s="19"/>
      <c r="T27" s="19"/>
    </row>
    <row r="28" spans="2:20" ht="3.75" customHeight="1" x14ac:dyDescent="0.15">
      <c r="B28" s="20"/>
      <c r="C28" s="38"/>
      <c r="D28" s="38"/>
      <c r="E28" s="38"/>
      <c r="F28" s="38"/>
      <c r="G28" s="38"/>
      <c r="H28" s="38"/>
      <c r="I28" s="20"/>
      <c r="J28" s="17"/>
      <c r="K28" s="20"/>
      <c r="L28" s="17"/>
      <c r="M28" s="20"/>
      <c r="N28" s="17"/>
      <c r="O28" s="20"/>
      <c r="P28" s="17"/>
      <c r="Q28" s="19"/>
      <c r="R28" s="19"/>
      <c r="S28" s="19"/>
      <c r="T28" s="19"/>
    </row>
    <row r="29" spans="2:20" ht="10.5" customHeight="1" x14ac:dyDescent="0.15">
      <c r="Q29" s="19"/>
      <c r="R29" s="19"/>
      <c r="S29" s="19"/>
      <c r="T29" s="19"/>
    </row>
    <row r="30" spans="2:20" ht="3.75" customHeight="1" thickBot="1" x14ac:dyDescent="0.2">
      <c r="B30" s="20"/>
      <c r="C30" s="38"/>
      <c r="D30" s="38"/>
      <c r="E30" s="38"/>
      <c r="F30" s="38"/>
      <c r="G30" s="38"/>
      <c r="H30" s="38"/>
      <c r="I30" s="20"/>
      <c r="J30" s="17"/>
      <c r="K30" s="20"/>
      <c r="L30" s="17"/>
      <c r="M30" s="20"/>
      <c r="N30" s="17"/>
      <c r="O30" s="20"/>
      <c r="P30" s="17"/>
      <c r="Q30" s="19"/>
      <c r="R30" s="19"/>
      <c r="S30" s="19"/>
      <c r="T30" s="19"/>
    </row>
    <row r="31" spans="2:20" ht="20.25" thickBot="1" x14ac:dyDescent="0.2">
      <c r="B31" s="393" t="s">
        <v>231</v>
      </c>
      <c r="C31" s="393"/>
      <c r="D31" s="393"/>
      <c r="E31" s="393"/>
      <c r="F31" s="393"/>
      <c r="G31" s="393"/>
      <c r="H31" s="38"/>
      <c r="I31" s="151"/>
      <c r="J31" s="17" t="s">
        <v>47</v>
      </c>
      <c r="K31" s="151"/>
      <c r="L31" s="17" t="s">
        <v>50</v>
      </c>
      <c r="M31" s="20"/>
      <c r="N31" s="17"/>
      <c r="O31" s="151"/>
      <c r="P31" s="17" t="s">
        <v>90</v>
      </c>
      <c r="Q31" s="19"/>
      <c r="R31" s="19"/>
      <c r="S31" s="19"/>
      <c r="T31" s="19"/>
    </row>
    <row r="32" spans="2:20" ht="20.25" thickBot="1" x14ac:dyDescent="0.2">
      <c r="B32" s="20" t="s">
        <v>225</v>
      </c>
      <c r="C32" s="396"/>
      <c r="D32" s="397"/>
      <c r="E32" s="397"/>
      <c r="F32" s="397"/>
      <c r="G32" s="398"/>
      <c r="H32" s="38"/>
      <c r="I32" s="20"/>
      <c r="J32" s="17"/>
      <c r="K32" s="20"/>
      <c r="L32" s="17"/>
      <c r="M32" s="20"/>
      <c r="N32" s="17"/>
      <c r="O32" s="20"/>
      <c r="P32" s="17"/>
      <c r="Q32" s="19"/>
      <c r="R32" s="19"/>
      <c r="S32" s="19"/>
      <c r="T32" s="19"/>
    </row>
    <row r="33" spans="2:20" ht="3" customHeight="1" x14ac:dyDescent="0.15">
      <c r="B33" s="20"/>
      <c r="C33" s="38"/>
      <c r="D33" s="38"/>
      <c r="E33" s="38"/>
      <c r="F33" s="38"/>
      <c r="G33" s="38"/>
      <c r="H33" s="38"/>
      <c r="I33" s="20"/>
      <c r="J33" s="17"/>
      <c r="K33" s="20"/>
      <c r="L33" s="17"/>
      <c r="M33" s="20"/>
      <c r="N33" s="17"/>
      <c r="O33" s="20"/>
      <c r="P33" s="17"/>
      <c r="Q33" s="19"/>
      <c r="R33" s="19"/>
      <c r="S33" s="19"/>
      <c r="T33" s="19"/>
    </row>
    <row r="34" spans="2:20" ht="9" customHeight="1" x14ac:dyDescent="0.15">
      <c r="Q34" s="19"/>
      <c r="R34" s="19"/>
      <c r="S34" s="19"/>
      <c r="T34" s="19"/>
    </row>
    <row r="35" spans="2:20" ht="20.25" thickBot="1" x14ac:dyDescent="0.2">
      <c r="B35" s="20"/>
      <c r="C35" s="399" t="s">
        <v>215</v>
      </c>
      <c r="D35" s="399"/>
      <c r="E35" s="399"/>
      <c r="F35" s="399"/>
      <c r="G35" s="399"/>
      <c r="H35" s="38"/>
      <c r="I35" s="20"/>
      <c r="J35" s="17"/>
      <c r="K35" s="20"/>
      <c r="L35" s="17"/>
      <c r="M35" s="20"/>
      <c r="N35" s="17"/>
      <c r="O35" s="20"/>
      <c r="P35" s="17"/>
      <c r="Q35" s="19"/>
      <c r="R35" s="19"/>
      <c r="S35" s="19"/>
      <c r="T35" s="19"/>
    </row>
    <row r="36" spans="2:20" ht="20.25" thickBot="1" x14ac:dyDescent="0.2">
      <c r="B36" s="20" t="s">
        <v>216</v>
      </c>
      <c r="C36" s="396"/>
      <c r="D36" s="397"/>
      <c r="E36" s="397"/>
      <c r="F36" s="397"/>
      <c r="G36" s="398"/>
      <c r="H36" s="38"/>
      <c r="I36" s="151"/>
      <c r="J36" s="17" t="s">
        <v>47</v>
      </c>
      <c r="K36" s="151"/>
      <c r="L36" s="17" t="s">
        <v>50</v>
      </c>
      <c r="M36" s="151"/>
      <c r="N36" s="17" t="s">
        <v>146</v>
      </c>
      <c r="O36" s="20"/>
      <c r="P36" s="17"/>
      <c r="Q36" s="19"/>
      <c r="R36" s="19"/>
      <c r="S36" s="19"/>
      <c r="T36" s="19"/>
    </row>
    <row r="37" spans="2:20" ht="3" customHeight="1" thickBot="1" x14ac:dyDescent="0.2">
      <c r="B37" s="20"/>
      <c r="C37" s="38"/>
      <c r="D37" s="38"/>
      <c r="E37" s="38"/>
      <c r="F37" s="38"/>
      <c r="G37" s="38"/>
      <c r="H37" s="38"/>
      <c r="I37" s="20"/>
      <c r="J37" s="17"/>
      <c r="K37" s="20"/>
      <c r="L37" s="17"/>
      <c r="M37" s="20"/>
      <c r="N37" s="17"/>
      <c r="O37" s="20"/>
      <c r="P37" s="17"/>
      <c r="Q37" s="19"/>
      <c r="R37" s="19"/>
      <c r="S37" s="19"/>
      <c r="T37" s="19"/>
    </row>
    <row r="38" spans="2:20" ht="20.25" thickBot="1" x14ac:dyDescent="0.2">
      <c r="B38" s="20" t="s">
        <v>224</v>
      </c>
      <c r="C38" s="396"/>
      <c r="D38" s="397"/>
      <c r="E38" s="397"/>
      <c r="F38" s="397"/>
      <c r="G38" s="398"/>
      <c r="H38" s="38"/>
      <c r="I38" s="20"/>
      <c r="J38" s="17"/>
      <c r="K38" s="20"/>
      <c r="L38" s="17"/>
      <c r="M38" s="20"/>
      <c r="N38" s="17"/>
      <c r="O38" s="20"/>
      <c r="P38" s="17"/>
      <c r="Q38" s="19"/>
      <c r="R38" s="19"/>
      <c r="S38" s="19"/>
      <c r="T38" s="19"/>
    </row>
    <row r="39" spans="2:20" ht="3" customHeight="1" x14ac:dyDescent="0.15">
      <c r="B39" s="20"/>
      <c r="C39" s="38"/>
      <c r="D39" s="38"/>
      <c r="E39" s="38"/>
      <c r="F39" s="38"/>
      <c r="G39" s="38"/>
      <c r="H39" s="38"/>
      <c r="I39" s="20"/>
      <c r="J39" s="17"/>
      <c r="K39" s="20"/>
      <c r="L39" s="17"/>
      <c r="M39" s="20"/>
      <c r="N39" s="17"/>
      <c r="O39" s="20"/>
      <c r="P39" s="17"/>
      <c r="Q39" s="19"/>
      <c r="R39" s="19"/>
      <c r="S39" s="19"/>
      <c r="T39" s="19"/>
    </row>
    <row r="40" spans="2:20" ht="9" customHeight="1" x14ac:dyDescent="0.15">
      <c r="Q40" s="19"/>
      <c r="R40" s="19"/>
      <c r="S40" s="19"/>
      <c r="T40" s="19"/>
    </row>
    <row r="41" spans="2:20" ht="20.25" thickBot="1" x14ac:dyDescent="0.2">
      <c r="B41" s="20"/>
      <c r="C41" s="399" t="s">
        <v>213</v>
      </c>
      <c r="D41" s="399"/>
      <c r="E41" s="399"/>
      <c r="F41" s="399"/>
      <c r="G41" s="399"/>
      <c r="H41" s="38"/>
      <c r="I41" s="20"/>
      <c r="J41" s="17"/>
      <c r="K41" s="20"/>
      <c r="L41" s="17"/>
      <c r="M41" s="20"/>
      <c r="N41" s="17"/>
      <c r="O41" s="20"/>
      <c r="P41" s="17"/>
      <c r="Q41" s="19"/>
      <c r="R41" s="19"/>
      <c r="S41" s="19"/>
      <c r="T41" s="19"/>
    </row>
    <row r="42" spans="2:20" ht="20.25" thickBot="1" x14ac:dyDescent="0.2">
      <c r="B42" s="20" t="s">
        <v>214</v>
      </c>
      <c r="C42" s="396"/>
      <c r="D42" s="397"/>
      <c r="E42" s="397"/>
      <c r="F42" s="397"/>
      <c r="G42" s="398"/>
      <c r="H42" s="38"/>
      <c r="I42" s="151"/>
      <c r="J42" s="17" t="s">
        <v>47</v>
      </c>
      <c r="K42" s="151"/>
      <c r="L42" s="17" t="s">
        <v>50</v>
      </c>
      <c r="M42" s="20"/>
      <c r="N42" s="17"/>
      <c r="O42" s="151"/>
      <c r="P42" s="17" t="s">
        <v>146</v>
      </c>
      <c r="Q42" s="19"/>
      <c r="R42" s="19"/>
      <c r="S42" s="19"/>
      <c r="T42" s="19"/>
    </row>
    <row r="43" spans="2:20" ht="3" customHeight="1" thickBot="1" x14ac:dyDescent="0.2">
      <c r="B43" s="20"/>
      <c r="C43" s="38"/>
      <c r="D43" s="38"/>
      <c r="E43" s="38"/>
      <c r="F43" s="38"/>
      <c r="G43" s="38"/>
      <c r="H43" s="38"/>
      <c r="I43" s="20"/>
      <c r="J43" s="17"/>
      <c r="K43" s="20"/>
      <c r="L43" s="17"/>
      <c r="M43" s="20"/>
      <c r="N43" s="17"/>
      <c r="O43" s="20"/>
      <c r="P43" s="17"/>
      <c r="Q43" s="19"/>
      <c r="R43" s="19"/>
      <c r="S43" s="19"/>
      <c r="T43" s="19"/>
    </row>
    <row r="44" spans="2:20" ht="20.25" thickBot="1" x14ac:dyDescent="0.2">
      <c r="B44" s="20" t="s">
        <v>224</v>
      </c>
      <c r="C44" s="396"/>
      <c r="D44" s="397"/>
      <c r="E44" s="397"/>
      <c r="F44" s="397"/>
      <c r="G44" s="398"/>
      <c r="H44" s="38"/>
      <c r="I44" s="20"/>
      <c r="J44" s="17"/>
      <c r="K44" s="20"/>
      <c r="L44" s="17"/>
      <c r="M44" s="20"/>
      <c r="N44" s="17"/>
      <c r="O44" s="20"/>
      <c r="P44" s="17"/>
      <c r="Q44" s="19"/>
      <c r="R44" s="19"/>
      <c r="S44" s="19"/>
      <c r="T44" s="19"/>
    </row>
    <row r="45" spans="2:20" ht="3.75" customHeight="1" x14ac:dyDescent="0.15">
      <c r="B45" s="20"/>
      <c r="C45" s="38"/>
      <c r="D45" s="38"/>
      <c r="E45" s="38"/>
      <c r="F45" s="38"/>
      <c r="G45" s="38"/>
      <c r="H45" s="38"/>
      <c r="I45" s="20"/>
      <c r="J45" s="17"/>
      <c r="K45" s="20"/>
      <c r="L45" s="17"/>
      <c r="M45" s="20"/>
      <c r="N45" s="17"/>
      <c r="O45" s="20"/>
      <c r="P45" s="17"/>
      <c r="Q45" s="19"/>
      <c r="R45" s="19"/>
      <c r="S45" s="19"/>
      <c r="T45" s="19"/>
    </row>
    <row r="46" spans="2:20" ht="10.5" customHeight="1" x14ac:dyDescent="0.15">
      <c r="Q46" s="19"/>
      <c r="R46" s="19"/>
      <c r="S46" s="19"/>
      <c r="T46" s="19"/>
    </row>
    <row r="47" spans="2:20" x14ac:dyDescent="0.15">
      <c r="B47" s="39" t="s">
        <v>192</v>
      </c>
      <c r="C47" s="390" t="str">
        <f>IF('入力シート（支出）イベント詳細'!C6="","",'入力シート（支出）イベント詳細'!C6)</f>
        <v/>
      </c>
      <c r="D47" s="390"/>
      <c r="E47" s="390"/>
      <c r="F47" s="390"/>
      <c r="G47" s="390"/>
      <c r="H47" s="25"/>
      <c r="I47" s="50" t="str">
        <f>IF('入力シート（支出）イベント詳細'!$C$10="","",'入力シート（支出）イベント詳細'!$C$10)</f>
        <v/>
      </c>
      <c r="J47" s="152" t="s">
        <v>47</v>
      </c>
      <c r="K47" s="50" t="str">
        <f>IF('入力シート（支出）イベント詳細'!$E$10="","",'入力シート（支出）イベント詳細'!$E$10)</f>
        <v/>
      </c>
      <c r="L47" s="152" t="s">
        <v>50</v>
      </c>
      <c r="M47" s="50">
        <f>IF('入力シート（支出）イベント詳細'!$F$14="","",'入力シート（支出）イベント詳細'!$F$14)</f>
        <v>0</v>
      </c>
      <c r="N47" s="152" t="s">
        <v>146</v>
      </c>
      <c r="O47" s="50">
        <f>IF('入力シート（支出）イベント詳細'!$F$18="","",'入力シート（支出）イベント詳細'!$F$18)</f>
        <v>0</v>
      </c>
      <c r="P47" s="152" t="s">
        <v>146</v>
      </c>
      <c r="Q47" s="19"/>
      <c r="R47" s="19"/>
      <c r="S47" s="19"/>
      <c r="T47" s="19"/>
    </row>
    <row r="48" spans="2:20" ht="9" customHeight="1" x14ac:dyDescent="0.15">
      <c r="B48" s="24"/>
      <c r="C48" s="26"/>
      <c r="D48" s="26"/>
      <c r="E48" s="26"/>
      <c r="F48" s="26"/>
      <c r="G48" s="26"/>
      <c r="H48" s="26"/>
      <c r="I48" s="24"/>
      <c r="J48" s="35"/>
      <c r="K48" s="24"/>
      <c r="L48" s="35"/>
      <c r="M48" s="24"/>
      <c r="N48" s="35"/>
      <c r="O48" s="24"/>
      <c r="P48" s="35"/>
      <c r="Q48" s="19"/>
      <c r="R48" s="19"/>
      <c r="S48" s="19"/>
      <c r="T48" s="19"/>
    </row>
    <row r="49" spans="1:45" x14ac:dyDescent="0.15">
      <c r="B49" s="39" t="s">
        <v>193</v>
      </c>
      <c r="C49" s="390" t="str">
        <f>IF('入力シート（支出）イベント詳細'!K6="","",'入力シート（支出）イベント詳細'!K6)</f>
        <v/>
      </c>
      <c r="D49" s="390"/>
      <c r="E49" s="390"/>
      <c r="F49" s="390"/>
      <c r="G49" s="390"/>
      <c r="H49" s="25"/>
      <c r="I49" s="50" t="str">
        <f>IF('入力シート（支出）イベント詳細'!$K$10="","",'入力シート（支出）イベント詳細'!$K$10)</f>
        <v/>
      </c>
      <c r="J49" s="152" t="s">
        <v>47</v>
      </c>
      <c r="K49" s="50" t="str">
        <f>IF('入力シート（支出）イベント詳細'!$M$10="","",'入力シート（支出）イベント詳細'!$M$10)</f>
        <v/>
      </c>
      <c r="L49" s="152" t="s">
        <v>50</v>
      </c>
      <c r="M49" s="50">
        <f>IF('入力シート（支出）イベント詳細'!$N$14="","",'入力シート（支出）イベント詳細'!$N$14)</f>
        <v>0</v>
      </c>
      <c r="N49" s="152" t="s">
        <v>146</v>
      </c>
      <c r="O49" s="50">
        <f>IF('入力シート（支出）イベント詳細'!$N$18="","",'入力シート（支出）イベント詳細'!$N$18)</f>
        <v>0</v>
      </c>
      <c r="P49" s="152" t="s">
        <v>1</v>
      </c>
      <c r="Q49" s="19"/>
      <c r="R49" s="19"/>
      <c r="S49" s="19"/>
      <c r="T49" s="19"/>
    </row>
    <row r="50" spans="1:45" ht="9" customHeight="1" x14ac:dyDescent="0.15">
      <c r="B50" s="24"/>
      <c r="C50" s="26"/>
      <c r="D50" s="26"/>
      <c r="E50" s="26"/>
      <c r="F50" s="26"/>
      <c r="G50" s="26"/>
      <c r="H50" s="26"/>
      <c r="I50" s="24"/>
      <c r="J50" s="35"/>
      <c r="K50" s="24"/>
      <c r="L50" s="35"/>
      <c r="M50" s="24"/>
      <c r="N50" s="35"/>
      <c r="O50" s="24"/>
      <c r="P50" s="35"/>
      <c r="Q50" s="19"/>
      <c r="R50" s="19"/>
      <c r="S50" s="19"/>
      <c r="T50" s="19"/>
    </row>
    <row r="51" spans="1:45" x14ac:dyDescent="0.15">
      <c r="B51" s="39" t="s">
        <v>194</v>
      </c>
      <c r="C51" s="390" t="str">
        <f>IF('入力シート（支出）イベント詳細'!S6="","",'入力シート（支出）イベント詳細'!S6)</f>
        <v/>
      </c>
      <c r="D51" s="390"/>
      <c r="E51" s="390"/>
      <c r="F51" s="390"/>
      <c r="G51" s="390"/>
      <c r="H51" s="25"/>
      <c r="I51" s="50" t="str">
        <f>IF('入力シート（支出）イベント詳細'!$S$10="","",'入力シート（支出）イベント詳細'!$S$10)</f>
        <v/>
      </c>
      <c r="J51" s="152" t="s">
        <v>47</v>
      </c>
      <c r="K51" s="50" t="str">
        <f>IF('入力シート（支出）イベント詳細'!$U$10="","",'入力シート（支出）イベント詳細'!$U$10)</f>
        <v/>
      </c>
      <c r="L51" s="152" t="s">
        <v>50</v>
      </c>
      <c r="M51" s="50">
        <f>IF('入力シート（支出）イベント詳細'!$V$14="","",'入力シート（支出）イベント詳細'!$V$14)</f>
        <v>0</v>
      </c>
      <c r="N51" s="152" t="s">
        <v>146</v>
      </c>
      <c r="O51" s="50">
        <f>IF('入力シート（支出）イベント詳細'!$V$18="","",'入力シート（支出）イベント詳細'!$V$18)</f>
        <v>0</v>
      </c>
      <c r="P51" s="152" t="s">
        <v>1</v>
      </c>
      <c r="Q51" s="19"/>
      <c r="R51" s="19"/>
      <c r="S51" s="19"/>
      <c r="T51" s="19"/>
    </row>
    <row r="52" spans="1:45" ht="9" customHeight="1" x14ac:dyDescent="0.15">
      <c r="B52" s="24"/>
      <c r="C52" s="26"/>
      <c r="D52" s="26"/>
      <c r="E52" s="26"/>
      <c r="F52" s="26"/>
      <c r="G52" s="26"/>
      <c r="H52" s="26"/>
      <c r="I52" s="24"/>
      <c r="J52" s="35"/>
      <c r="K52" s="24"/>
      <c r="L52" s="35"/>
      <c r="M52" s="24"/>
      <c r="N52" s="35"/>
      <c r="O52" s="24"/>
      <c r="P52" s="35"/>
      <c r="Q52" s="19"/>
      <c r="R52" s="19"/>
      <c r="S52" s="19"/>
      <c r="T52" s="19"/>
    </row>
    <row r="53" spans="1:45" x14ac:dyDescent="0.15">
      <c r="B53" s="39" t="s">
        <v>195</v>
      </c>
      <c r="C53" s="390" t="str">
        <f>IF('入力シート（支出）イベント詳細'!AA6="","",'入力シート（支出）イベント詳細'!AA6)</f>
        <v/>
      </c>
      <c r="D53" s="390"/>
      <c r="E53" s="390"/>
      <c r="F53" s="390"/>
      <c r="G53" s="390"/>
      <c r="H53" s="25"/>
      <c r="I53" s="50" t="str">
        <f>IF('入力シート（支出）イベント詳細'!$AA$10="","",'入力シート（支出）イベント詳細'!$AA$10)</f>
        <v/>
      </c>
      <c r="J53" s="152" t="s">
        <v>47</v>
      </c>
      <c r="K53" s="50" t="str">
        <f>IF('入力シート（支出）イベント詳細'!$AC$10="","",'入力シート（支出）イベント詳細'!$AC$10)</f>
        <v/>
      </c>
      <c r="L53" s="152" t="s">
        <v>50</v>
      </c>
      <c r="M53" s="50">
        <f>IF('入力シート（支出）イベント詳細'!$AD$14="","",'入力シート（支出）イベント詳細'!$AD$14)</f>
        <v>0</v>
      </c>
      <c r="N53" s="152" t="s">
        <v>146</v>
      </c>
      <c r="O53" s="50">
        <f>IF('入力シート（支出）イベント詳細'!$AD$18="","",'入力シート（支出）イベント詳細'!$AD$18)</f>
        <v>0</v>
      </c>
      <c r="P53" s="152" t="s">
        <v>1</v>
      </c>
      <c r="Q53" s="19"/>
      <c r="R53" s="19"/>
      <c r="S53" s="19"/>
      <c r="T53" s="19"/>
    </row>
    <row r="54" spans="1:45" ht="9.75" customHeight="1" x14ac:dyDescent="0.15">
      <c r="B54" s="24"/>
      <c r="C54" s="26"/>
      <c r="D54" s="26"/>
      <c r="E54" s="26"/>
      <c r="F54" s="26"/>
      <c r="G54" s="26"/>
      <c r="H54" s="26"/>
      <c r="I54" s="24"/>
      <c r="J54" s="35"/>
      <c r="K54" s="24"/>
      <c r="L54" s="35"/>
      <c r="M54" s="24"/>
      <c r="N54" s="35"/>
      <c r="O54" s="24"/>
      <c r="P54" s="35"/>
      <c r="Q54" s="19"/>
      <c r="R54" s="19"/>
      <c r="S54" s="19"/>
      <c r="T54" s="19"/>
    </row>
    <row r="55" spans="1:45" x14ac:dyDescent="0.15">
      <c r="B55" s="39" t="s">
        <v>196</v>
      </c>
      <c r="C55" s="390" t="str">
        <f>IF('入力シート（支出）イベント詳細'!AI6="","",'入力シート（支出）イベント詳細'!AI6)</f>
        <v/>
      </c>
      <c r="D55" s="390"/>
      <c r="E55" s="390"/>
      <c r="F55" s="390"/>
      <c r="G55" s="390"/>
      <c r="H55" s="25"/>
      <c r="I55" s="50" t="str">
        <f>IF('入力シート（支出）イベント詳細'!$AI$10="","",'入力シート（支出）イベント詳細'!$AI$10)</f>
        <v/>
      </c>
      <c r="J55" s="152" t="s">
        <v>159</v>
      </c>
      <c r="K55" s="50" t="str">
        <f>IF('入力シート（支出）イベント詳細'!$AK$10="","",'入力シート（支出）イベント詳細'!$AK$10)</f>
        <v/>
      </c>
      <c r="L55" s="152" t="s">
        <v>160</v>
      </c>
      <c r="M55" s="50">
        <f>IF('入力シート（支出）イベント詳細'!$AL$14="","",'入力シート（支出）イベント詳細'!$AL$14)</f>
        <v>0</v>
      </c>
      <c r="N55" s="152" t="s">
        <v>146</v>
      </c>
      <c r="O55" s="50">
        <f>IF('入力シート（支出）イベント詳細'!$AL$18="","",'入力シート（支出）イベント詳細'!$AL$18)</f>
        <v>0</v>
      </c>
      <c r="P55" s="152" t="s">
        <v>1</v>
      </c>
      <c r="Q55" s="19"/>
      <c r="R55" s="19"/>
      <c r="S55" s="19"/>
      <c r="T55" s="19"/>
    </row>
    <row r="56" spans="1:45" ht="9" customHeight="1" x14ac:dyDescent="0.15">
      <c r="B56" s="24"/>
      <c r="C56" s="26"/>
      <c r="D56" s="26"/>
      <c r="E56" s="26"/>
      <c r="F56" s="26"/>
      <c r="G56" s="26"/>
      <c r="H56" s="26"/>
      <c r="I56" s="24"/>
      <c r="J56" s="35"/>
      <c r="K56" s="24"/>
      <c r="L56" s="35"/>
      <c r="M56" s="24"/>
      <c r="N56" s="35"/>
      <c r="O56" s="24"/>
      <c r="P56" s="35"/>
      <c r="Q56" s="19"/>
      <c r="R56" s="19"/>
      <c r="S56" s="19"/>
      <c r="T56" s="19"/>
    </row>
    <row r="57" spans="1:45" x14ac:dyDescent="0.15">
      <c r="B57" s="39" t="s">
        <v>197</v>
      </c>
      <c r="C57" s="390" t="str">
        <f>IF('入力シート（支出）イベント詳細'!AQ6="","",'入力シート（支出）イベント詳細'!AQ6)</f>
        <v/>
      </c>
      <c r="D57" s="390"/>
      <c r="E57" s="390"/>
      <c r="F57" s="390"/>
      <c r="G57" s="390"/>
      <c r="H57" s="25"/>
      <c r="I57" s="50" t="str">
        <f>IF('入力シート（支出）イベント詳細'!$AQ$10="","",'入力シート（支出）イベント詳細'!$AQ$10)</f>
        <v/>
      </c>
      <c r="J57" s="152" t="s">
        <v>47</v>
      </c>
      <c r="K57" s="50" t="str">
        <f>IF('入力シート（支出）イベント詳細'!$AS$10="","",'入力シート（支出）イベント詳細'!$AS$10)</f>
        <v/>
      </c>
      <c r="L57" s="152" t="s">
        <v>50</v>
      </c>
      <c r="M57" s="50">
        <f>IF('入力シート（支出）イベント詳細'!$AT$14="","",'入力シート（支出）イベント詳細'!$AT$14)</f>
        <v>0</v>
      </c>
      <c r="N57" s="152" t="s">
        <v>146</v>
      </c>
      <c r="O57" s="50">
        <f>IF('入力シート（支出）イベント詳細'!$AT$18="","",'入力シート（支出）イベント詳細'!$AT$18)</f>
        <v>0</v>
      </c>
      <c r="P57" s="152" t="s">
        <v>1</v>
      </c>
      <c r="Q57" s="19"/>
      <c r="R57" s="19"/>
      <c r="S57" s="19"/>
      <c r="T57" s="19"/>
    </row>
    <row r="58" spans="1:45" ht="10.5" customHeight="1" x14ac:dyDescent="0.15">
      <c r="B58" s="24"/>
      <c r="C58" s="26"/>
      <c r="D58" s="26"/>
      <c r="E58" s="26"/>
      <c r="F58" s="26"/>
      <c r="G58" s="26"/>
      <c r="H58" s="26"/>
      <c r="I58" s="24"/>
      <c r="J58" s="35"/>
      <c r="K58" s="24"/>
      <c r="L58" s="35"/>
      <c r="M58" s="24"/>
      <c r="N58" s="35"/>
      <c r="O58" s="24"/>
      <c r="P58" s="35"/>
      <c r="Q58" s="19"/>
      <c r="R58" s="19"/>
      <c r="S58" s="19"/>
      <c r="T58" s="19"/>
    </row>
    <row r="59" spans="1:45" x14ac:dyDescent="0.15">
      <c r="B59" s="39" t="s">
        <v>198</v>
      </c>
      <c r="C59" s="390" t="str">
        <f>IF('入力シート（支出）イベント詳細'!AY6="","",'入力シート（支出）イベント詳細'!AY6)</f>
        <v/>
      </c>
      <c r="D59" s="390"/>
      <c r="E59" s="390"/>
      <c r="F59" s="390"/>
      <c r="G59" s="390"/>
      <c r="H59" s="25"/>
      <c r="I59" s="50" t="str">
        <f>IF('入力シート（支出）イベント詳細'!$AY$10="","",'入力シート（支出）イベント詳細'!$AY$10)</f>
        <v/>
      </c>
      <c r="J59" s="152" t="s">
        <v>47</v>
      </c>
      <c r="K59" s="50" t="str">
        <f>IF('入力シート（支出）イベント詳細'!$BA$10="","",'入力シート（支出）イベント詳細'!$BA$10)</f>
        <v/>
      </c>
      <c r="L59" s="152" t="s">
        <v>50</v>
      </c>
      <c r="M59" s="50">
        <f>IF('入力シート（支出）イベント詳細'!$BB$14="","",'入力シート（支出）イベント詳細'!$BB$14)</f>
        <v>0</v>
      </c>
      <c r="N59" s="152" t="s">
        <v>146</v>
      </c>
      <c r="O59" s="50">
        <f>IF('入力シート（支出）イベント詳細'!$BB$18="","",'入力シート（支出）イベント詳細'!$BB$18)</f>
        <v>0</v>
      </c>
      <c r="P59" s="152" t="s">
        <v>1</v>
      </c>
      <c r="Q59" s="19"/>
      <c r="R59" s="19"/>
      <c r="S59" s="19"/>
      <c r="T59" s="19"/>
    </row>
    <row r="60" spans="1:45" ht="9" customHeight="1" x14ac:dyDescent="0.15">
      <c r="B60" s="24"/>
      <c r="C60" s="26"/>
      <c r="D60" s="26"/>
      <c r="E60" s="26"/>
      <c r="F60" s="26"/>
      <c r="G60" s="26"/>
      <c r="H60" s="26"/>
      <c r="I60" s="24"/>
      <c r="J60" s="35"/>
      <c r="K60" s="24"/>
      <c r="L60" s="35"/>
      <c r="M60" s="24"/>
      <c r="N60" s="35"/>
      <c r="O60" s="24"/>
      <c r="P60" s="35"/>
      <c r="Q60" s="19"/>
      <c r="R60" s="19"/>
      <c r="S60" s="19"/>
      <c r="T60" s="19"/>
    </row>
    <row r="61" spans="1:45" s="38" customFormat="1" x14ac:dyDescent="0.15">
      <c r="A61" s="19"/>
      <c r="B61" s="39" t="s">
        <v>199</v>
      </c>
      <c r="C61" s="390" t="str">
        <f>IF('入力シート（支出）イベント詳細'!BG6="","",'入力シート（支出）イベント詳細'!BG6)</f>
        <v/>
      </c>
      <c r="D61" s="390"/>
      <c r="E61" s="390"/>
      <c r="F61" s="390"/>
      <c r="G61" s="390"/>
      <c r="H61" s="25"/>
      <c r="I61" s="50" t="str">
        <f>IF('入力シート（支出）イベント詳細'!$BG$10="","",'入力シート（支出）イベント詳細'!$BG$10)</f>
        <v/>
      </c>
      <c r="J61" s="152" t="s">
        <v>47</v>
      </c>
      <c r="K61" s="50" t="str">
        <f>IF('入力シート（支出）イベント詳細'!$BI$10="","",'入力シート（支出）イベント詳細'!$BI$10)</f>
        <v/>
      </c>
      <c r="L61" s="152" t="s">
        <v>50</v>
      </c>
      <c r="M61" s="50">
        <f>IF('入力シート（支出）イベント詳細'!$BJ$14="","",'入力シート（支出）イベント詳細'!$BJ$14)</f>
        <v>0</v>
      </c>
      <c r="N61" s="152" t="s">
        <v>146</v>
      </c>
      <c r="O61" s="50">
        <f>IF('入力シート（支出）イベント詳細'!$BJ$18="","",'入力シート（支出）イベント詳細'!$BJ$18)</f>
        <v>0</v>
      </c>
      <c r="P61" s="152" t="s">
        <v>1</v>
      </c>
      <c r="Q61" s="19"/>
      <c r="R61" s="19"/>
      <c r="S61" s="19"/>
      <c r="T61" s="19"/>
      <c r="U61" s="19"/>
      <c r="V61" s="19"/>
      <c r="W61" s="19"/>
      <c r="X61" s="19"/>
      <c r="Y61" s="19"/>
      <c r="Z61" s="19"/>
      <c r="AA61" s="19"/>
      <c r="AB61" s="19"/>
      <c r="AC61" s="19"/>
      <c r="AD61" s="19"/>
      <c r="AE61" s="19"/>
      <c r="AF61" s="19"/>
      <c r="AG61" s="19"/>
      <c r="AH61" s="19"/>
      <c r="AI61" s="19"/>
      <c r="AJ61" s="19"/>
      <c r="AK61" s="19"/>
      <c r="AL61" s="19"/>
      <c r="AM61" s="19"/>
      <c r="AN61" s="19"/>
      <c r="AO61" s="19"/>
      <c r="AP61" s="19"/>
      <c r="AQ61" s="19"/>
      <c r="AR61" s="19"/>
      <c r="AS61" s="19"/>
    </row>
    <row r="62" spans="1:45" ht="9.75" customHeight="1" x14ac:dyDescent="0.15">
      <c r="B62" s="24"/>
      <c r="C62" s="26"/>
      <c r="D62" s="26"/>
      <c r="E62" s="26"/>
      <c r="F62" s="26"/>
      <c r="G62" s="26"/>
      <c r="H62" s="26"/>
      <c r="I62" s="24"/>
      <c r="J62" s="35"/>
      <c r="K62" s="24"/>
      <c r="L62" s="35"/>
      <c r="M62" s="24"/>
      <c r="N62" s="35"/>
      <c r="O62" s="24"/>
      <c r="P62" s="35"/>
      <c r="Q62" s="19"/>
      <c r="R62" s="19"/>
      <c r="S62" s="19"/>
      <c r="T62" s="19"/>
    </row>
    <row r="63" spans="1:45" s="38" customFormat="1" x14ac:dyDescent="0.15">
      <c r="A63" s="19"/>
      <c r="B63" s="39" t="s">
        <v>200</v>
      </c>
      <c r="C63" s="390" t="str">
        <f>IF('入力シート（支出）イベント詳細'!BO6="","",'入力シート（支出）イベント詳細'!BO6)</f>
        <v/>
      </c>
      <c r="D63" s="390"/>
      <c r="E63" s="390"/>
      <c r="F63" s="390"/>
      <c r="G63" s="390"/>
      <c r="H63" s="25"/>
      <c r="I63" s="50" t="str">
        <f>IF('入力シート（支出）イベント詳細'!$BO$10="","",'入力シート（支出）イベント詳細'!$BO$10)</f>
        <v/>
      </c>
      <c r="J63" s="152" t="s">
        <v>47</v>
      </c>
      <c r="K63" s="50" t="str">
        <f>IF('入力シート（支出）イベント詳細'!$BQ$10="","",'入力シート（支出）イベント詳細'!$BQ$10)</f>
        <v/>
      </c>
      <c r="L63" s="152" t="s">
        <v>50</v>
      </c>
      <c r="M63" s="50">
        <f>IF('入力シート（支出）イベント詳細'!$BR$14="","",'入力シート（支出）イベント詳細'!$BR$14)</f>
        <v>0</v>
      </c>
      <c r="N63" s="152" t="s">
        <v>146</v>
      </c>
      <c r="O63" s="50">
        <f>IF('入力シート（支出）イベント詳細'!$BR$18="","",'入力シート（支出）イベント詳細'!$BR$18)</f>
        <v>0</v>
      </c>
      <c r="P63" s="152" t="s">
        <v>1</v>
      </c>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row>
    <row r="64" spans="1:45" ht="9" customHeight="1" x14ac:dyDescent="0.15">
      <c r="B64" s="24"/>
      <c r="C64" s="26"/>
      <c r="D64" s="26"/>
      <c r="E64" s="26"/>
      <c r="F64" s="26"/>
      <c r="G64" s="26"/>
      <c r="H64" s="26"/>
      <c r="I64" s="24"/>
      <c r="J64" s="35"/>
      <c r="K64" s="24"/>
      <c r="L64" s="35"/>
      <c r="M64" s="24"/>
      <c r="N64" s="35"/>
      <c r="O64" s="24"/>
      <c r="P64" s="35"/>
      <c r="Q64" s="19"/>
      <c r="R64" s="19"/>
      <c r="S64" s="19"/>
      <c r="T64" s="19"/>
    </row>
    <row r="65" spans="1:45" s="38" customFormat="1" x14ac:dyDescent="0.15">
      <c r="A65" s="19"/>
      <c r="B65" s="39" t="s">
        <v>201</v>
      </c>
      <c r="C65" s="390" t="str">
        <f>IF('入力シート（支出）イベント詳細'!BW6="","",'入力シート（支出）イベント詳細'!BW6)</f>
        <v/>
      </c>
      <c r="D65" s="390"/>
      <c r="E65" s="390"/>
      <c r="F65" s="390"/>
      <c r="G65" s="390"/>
      <c r="H65" s="25"/>
      <c r="I65" s="50" t="str">
        <f>IF('入力シート（支出）イベント詳細'!$BW$10="","",'入力シート（支出）イベント詳細'!$BW$10)</f>
        <v/>
      </c>
      <c r="J65" s="152" t="s">
        <v>47</v>
      </c>
      <c r="K65" s="50" t="str">
        <f>IF('入力シート（支出）イベント詳細'!$BY$10="","",'入力シート（支出）イベント詳細'!$BY$10)</f>
        <v/>
      </c>
      <c r="L65" s="152" t="s">
        <v>50</v>
      </c>
      <c r="M65" s="50">
        <f>IF('入力シート（支出）イベント詳細'!$BZ$14="","",'入力シート（支出）イベント詳細'!$BZ$14)</f>
        <v>0</v>
      </c>
      <c r="N65" s="152" t="s">
        <v>146</v>
      </c>
      <c r="O65" s="50">
        <f>IF('入力シート（支出）イベント詳細'!$BZ$18="","",'入力シート（支出）イベント詳細'!$BZ$18)</f>
        <v>0</v>
      </c>
      <c r="P65" s="152" t="s">
        <v>1</v>
      </c>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row>
    <row r="66" spans="1:45" ht="8.25" customHeight="1" x14ac:dyDescent="0.15">
      <c r="B66" s="24"/>
      <c r="C66" s="26"/>
      <c r="D66" s="26"/>
      <c r="E66" s="26"/>
      <c r="F66" s="26"/>
      <c r="G66" s="26"/>
      <c r="H66" s="26"/>
      <c r="I66" s="24"/>
      <c r="J66" s="35"/>
      <c r="K66" s="24"/>
      <c r="L66" s="35"/>
      <c r="M66" s="24"/>
      <c r="N66" s="35"/>
      <c r="O66" s="24"/>
      <c r="P66" s="35"/>
      <c r="Q66" s="19"/>
      <c r="R66" s="19"/>
      <c r="S66" s="19"/>
      <c r="T66" s="19"/>
    </row>
    <row r="67" spans="1:45" x14ac:dyDescent="0.15">
      <c r="B67" s="39"/>
      <c r="C67" s="390" t="s">
        <v>251</v>
      </c>
      <c r="D67" s="390"/>
      <c r="E67" s="390"/>
      <c r="F67" s="390"/>
      <c r="G67" s="390"/>
      <c r="H67" s="25"/>
      <c r="I67" s="39" t="str">
        <f>IF('入力シート（支出）車両補助金'!G10="","",'入力シート（支出）車両補助金'!G10)</f>
        <v/>
      </c>
      <c r="J67" s="152" t="s">
        <v>173</v>
      </c>
      <c r="K67" s="39" t="str">
        <f>IF('入力シート（支出）車両補助金'!I10="","",'入力シート（支出）車両補助金'!I10)</f>
        <v/>
      </c>
      <c r="L67" s="152" t="s">
        <v>174</v>
      </c>
      <c r="M67" s="50">
        <f>'入力シート（支出）車両補助金'!D79</f>
        <v>0</v>
      </c>
      <c r="N67" s="152" t="s">
        <v>172</v>
      </c>
      <c r="O67" s="39"/>
      <c r="P67" s="152"/>
      <c r="Q67" s="19"/>
      <c r="R67" s="153"/>
      <c r="S67" s="153"/>
      <c r="T67" s="154"/>
    </row>
    <row r="68" spans="1:45" x14ac:dyDescent="0.15">
      <c r="B68" s="24"/>
      <c r="C68" s="26"/>
      <c r="D68" s="26"/>
      <c r="E68" s="26"/>
      <c r="F68" s="26"/>
      <c r="G68" s="26"/>
      <c r="H68" s="26"/>
      <c r="I68" s="24"/>
      <c r="J68" s="35"/>
      <c r="K68" s="24"/>
      <c r="L68" s="35"/>
      <c r="M68" s="24"/>
      <c r="N68" s="35"/>
      <c r="O68" s="24"/>
      <c r="P68" s="35"/>
    </row>
    <row r="69" spans="1:45" x14ac:dyDescent="0.15">
      <c r="B69" s="24"/>
      <c r="C69" s="26"/>
      <c r="D69" s="26"/>
      <c r="E69" s="26"/>
      <c r="F69" s="26"/>
      <c r="G69" s="26"/>
      <c r="H69" s="26"/>
      <c r="I69" s="24"/>
      <c r="J69" s="35"/>
      <c r="K69" s="390" t="s">
        <v>211</v>
      </c>
      <c r="L69" s="390"/>
      <c r="M69" s="39">
        <f>SUM(M67,M65,M63,M61,M59,M57,M55,M53,M51,M49,M47,M36,M26,M5)</f>
        <v>0</v>
      </c>
      <c r="N69" s="152" t="s">
        <v>212</v>
      </c>
      <c r="O69" s="39">
        <f>SUM(O65,O63,O61,O59,O57,O55,O53,O51,O49,O47,O42,O31,O22,O18,O14,O10)</f>
        <v>0</v>
      </c>
      <c r="P69" s="152" t="s">
        <v>212</v>
      </c>
    </row>
  </sheetData>
  <sheetProtection algorithmName="SHA-512" hashValue="khAV+PTU+JX3LTTMl0qvxmwro71MAcXqCH1hr8jH2a/YhdGzWzJ0puNjtvwGA9IDtAEy6Ba4CxrHLb92R6d4LA==" saltValue="SVoqOuCn0ND/9eOkj2+Y0Q==" spinCount="100000" sheet="1" objects="1" scenarios="1" selectLockedCells="1"/>
  <mergeCells count="36">
    <mergeCell ref="K69:L69"/>
    <mergeCell ref="C57:G57"/>
    <mergeCell ref="I3:L3"/>
    <mergeCell ref="C36:G36"/>
    <mergeCell ref="C35:G35"/>
    <mergeCell ref="C32:G32"/>
    <mergeCell ref="C67:G67"/>
    <mergeCell ref="C38:G38"/>
    <mergeCell ref="C42:G42"/>
    <mergeCell ref="C44:G44"/>
    <mergeCell ref="C41:G41"/>
    <mergeCell ref="C55:G55"/>
    <mergeCell ref="C53:G53"/>
    <mergeCell ref="C51:G51"/>
    <mergeCell ref="C22:G22"/>
    <mergeCell ref="C18:G18"/>
    <mergeCell ref="B26:G26"/>
    <mergeCell ref="M3:N3"/>
    <mergeCell ref="C47:G47"/>
    <mergeCell ref="B31:G31"/>
    <mergeCell ref="R2:X3"/>
    <mergeCell ref="R6:S6"/>
    <mergeCell ref="V6:X6"/>
    <mergeCell ref="V5:X5"/>
    <mergeCell ref="O3:P3"/>
    <mergeCell ref="C27:G27"/>
    <mergeCell ref="C5:G5"/>
    <mergeCell ref="C3:G3"/>
    <mergeCell ref="C14:G14"/>
    <mergeCell ref="C10:G10"/>
    <mergeCell ref="C6:F6"/>
    <mergeCell ref="C65:G65"/>
    <mergeCell ref="C63:G63"/>
    <mergeCell ref="C61:G61"/>
    <mergeCell ref="C59:G59"/>
    <mergeCell ref="C49:G49"/>
  </mergeCells>
  <phoneticPr fontId="2"/>
  <dataValidations count="2">
    <dataValidation imeMode="hiragana" allowBlank="1" showInputMessage="1" showErrorMessage="1" sqref="H26 B26 H31 B31 C22:C23 G24:H25 H22:H23 C18:C19 H18:H19 C14:F15 H14:H15 C10:F11 H10:H11 M47 M49 M51 M53 M55 M57 M59 M63 M61 M65 M67" xr:uid="{00000000-0002-0000-0200-000000000000}"/>
    <dataValidation imeMode="off" allowBlank="1" showInputMessage="1" showErrorMessage="1" sqref="I47 I49 I51 I53 I55 I57 I59 I61 I63 I65 K47 K49 K51 K53 K55 K57 K59 K61 K63 K65 O47 O49 O51 O53 O55 O57 O59 O61 O65 O63" xr:uid="{00000000-0002-0000-0200-000001000000}"/>
  </dataValidations>
  <pageMargins left="0.25" right="0.25" top="0.75" bottom="0.75" header="0.3" footer="0.3"/>
  <pageSetup paperSize="9" scale="7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pageSetUpPr fitToPage="1"/>
  </sheetPr>
  <dimension ref="B1:CB67"/>
  <sheetViews>
    <sheetView zoomScale="80" zoomScaleNormal="80" workbookViewId="0">
      <selection activeCell="J31" sqref="J31"/>
    </sheetView>
  </sheetViews>
  <sheetFormatPr defaultColWidth="9" defaultRowHeight="18.75" x14ac:dyDescent="0.15"/>
  <cols>
    <col min="1" max="1" width="18.625" style="24" customWidth="1"/>
    <col min="2" max="2" width="26.25" style="24" customWidth="1"/>
    <col min="3" max="3" width="11.25" style="24" customWidth="1"/>
    <col min="4" max="4" width="13.25" style="24" customWidth="1"/>
    <col min="5" max="5" width="14.5" style="24" customWidth="1"/>
    <col min="6" max="6" width="10.125" style="24" customWidth="1"/>
    <col min="7" max="7" width="4.125" style="24" customWidth="1"/>
    <col min="8" max="8" width="0.875" style="24" customWidth="1"/>
    <col min="9" max="9" width="15" style="24" customWidth="1"/>
    <col min="10" max="10" width="26.125" style="24" customWidth="1"/>
    <col min="11" max="11" width="11" style="24" customWidth="1"/>
    <col min="12" max="12" width="13.375" style="24" customWidth="1"/>
    <col min="13" max="13" width="13" style="24" customWidth="1"/>
    <col min="14" max="14" width="10.125" style="24" customWidth="1"/>
    <col min="15" max="15" width="4.125" style="24" customWidth="1"/>
    <col min="16" max="16" width="0.875" style="24" customWidth="1"/>
    <col min="17" max="17" width="11" style="24" customWidth="1"/>
    <col min="18" max="18" width="25.75" style="24" customWidth="1"/>
    <col min="19" max="19" width="11.375" style="24" customWidth="1"/>
    <col min="20" max="20" width="13.125" style="24" customWidth="1"/>
    <col min="21" max="21" width="12.75" style="24" customWidth="1"/>
    <col min="22" max="22" width="9" style="24"/>
    <col min="23" max="23" width="5.125" style="24" customWidth="1"/>
    <col min="24" max="24" width="0.75" style="24" customWidth="1"/>
    <col min="25" max="25" width="10.875" style="24" customWidth="1"/>
    <col min="26" max="26" width="26.125" style="24" customWidth="1"/>
    <col min="27" max="27" width="11.125" style="24" customWidth="1"/>
    <col min="28" max="28" width="13.375" style="24" customWidth="1"/>
    <col min="29" max="29" width="13.125" style="24" customWidth="1"/>
    <col min="30" max="31" width="9" style="24"/>
    <col min="32" max="32" width="0.875" style="24" customWidth="1"/>
    <col min="33" max="33" width="11" style="24" customWidth="1"/>
    <col min="34" max="34" width="25.875" style="24" customWidth="1"/>
    <col min="35" max="35" width="11" style="24" customWidth="1"/>
    <col min="36" max="36" width="13.5" style="24" customWidth="1"/>
    <col min="37" max="37" width="13" style="24" customWidth="1"/>
    <col min="38" max="39" width="9" style="24"/>
    <col min="40" max="40" width="0.875" style="24" customWidth="1"/>
    <col min="41" max="41" width="11.125" style="24" customWidth="1"/>
    <col min="42" max="42" width="25.625" style="24" customWidth="1"/>
    <col min="43" max="43" width="11" style="24" customWidth="1"/>
    <col min="44" max="44" width="12.875" style="24" customWidth="1"/>
    <col min="45" max="45" width="13.25" style="24" customWidth="1"/>
    <col min="46" max="47" width="9" style="24"/>
    <col min="48" max="48" width="0.875" style="24" customWidth="1"/>
    <col min="49" max="49" width="11" style="24" customWidth="1"/>
    <col min="50" max="50" width="26.375" style="24" customWidth="1"/>
    <col min="51" max="51" width="10.875" style="24" customWidth="1"/>
    <col min="52" max="52" width="12.875" style="24" customWidth="1"/>
    <col min="53" max="53" width="13" style="24" customWidth="1"/>
    <col min="54" max="55" width="9" style="24"/>
    <col min="56" max="56" width="0.75" style="24" customWidth="1"/>
    <col min="57" max="57" width="11.125" style="24" customWidth="1"/>
    <col min="58" max="58" width="26.5" style="24" customWidth="1"/>
    <col min="59" max="59" width="11.125" style="24" customWidth="1"/>
    <col min="60" max="60" width="12.625" style="24" customWidth="1"/>
    <col min="61" max="61" width="13.125" style="24" customWidth="1"/>
    <col min="62" max="63" width="9" style="24"/>
    <col min="64" max="64" width="0.875" style="24" customWidth="1"/>
    <col min="65" max="65" width="11.375" style="24" customWidth="1"/>
    <col min="66" max="66" width="25.875" style="24" customWidth="1"/>
    <col min="67" max="67" width="11.125" style="24" customWidth="1"/>
    <col min="68" max="68" width="13.375" style="24" customWidth="1"/>
    <col min="69" max="69" width="13.5" style="24" customWidth="1"/>
    <col min="70" max="71" width="9" style="24"/>
    <col min="72" max="72" width="0.75" style="24" customWidth="1"/>
    <col min="73" max="73" width="11.375" style="24" customWidth="1"/>
    <col min="74" max="74" width="25.75" style="24" customWidth="1"/>
    <col min="75" max="75" width="10.75" style="24" customWidth="1"/>
    <col min="76" max="76" width="12.875" style="24" customWidth="1"/>
    <col min="77" max="77" width="13.125" style="24" customWidth="1"/>
    <col min="78" max="79" width="9" style="24"/>
    <col min="80" max="80" width="0.875" style="24" customWidth="1"/>
    <col min="81" max="16384" width="9" style="24"/>
  </cols>
  <sheetData>
    <row r="1" spans="2:80" ht="26.25" customHeight="1" x14ac:dyDescent="0.15"/>
    <row r="2" spans="2:80" ht="12" customHeight="1" x14ac:dyDescent="0.15"/>
    <row r="3" spans="2:80" ht="31.5" customHeight="1" x14ac:dyDescent="0.15">
      <c r="B3" s="422" t="s">
        <v>147</v>
      </c>
      <c r="C3" s="422"/>
      <c r="D3" s="422"/>
      <c r="E3" s="422"/>
      <c r="F3" s="422"/>
      <c r="G3" s="422"/>
      <c r="H3" s="39"/>
      <c r="J3" s="422" t="s">
        <v>148</v>
      </c>
      <c r="K3" s="422"/>
      <c r="L3" s="422"/>
      <c r="M3" s="422"/>
      <c r="N3" s="422"/>
      <c r="O3" s="422"/>
      <c r="P3" s="39"/>
      <c r="R3" s="422" t="s">
        <v>149</v>
      </c>
      <c r="S3" s="422"/>
      <c r="T3" s="422"/>
      <c r="U3" s="422"/>
      <c r="V3" s="422"/>
      <c r="W3" s="422"/>
      <c r="X3" s="39"/>
      <c r="Z3" s="422" t="s">
        <v>150</v>
      </c>
      <c r="AA3" s="422"/>
      <c r="AB3" s="422"/>
      <c r="AC3" s="422"/>
      <c r="AD3" s="422"/>
      <c r="AE3" s="422"/>
      <c r="AF3" s="39"/>
      <c r="AH3" s="422" t="s">
        <v>151</v>
      </c>
      <c r="AI3" s="422"/>
      <c r="AJ3" s="422"/>
      <c r="AK3" s="422"/>
      <c r="AL3" s="422"/>
      <c r="AM3" s="422"/>
      <c r="AN3" s="39"/>
      <c r="AP3" s="422" t="s">
        <v>152</v>
      </c>
      <c r="AQ3" s="422"/>
      <c r="AR3" s="422"/>
      <c r="AS3" s="422"/>
      <c r="AT3" s="422"/>
      <c r="AU3" s="422"/>
      <c r="AV3" s="39"/>
      <c r="AX3" s="422" t="s">
        <v>153</v>
      </c>
      <c r="AY3" s="422"/>
      <c r="AZ3" s="422"/>
      <c r="BA3" s="422"/>
      <c r="BB3" s="422"/>
      <c r="BC3" s="422"/>
      <c r="BD3" s="39"/>
      <c r="BF3" s="422" t="s">
        <v>156</v>
      </c>
      <c r="BG3" s="422"/>
      <c r="BH3" s="422"/>
      <c r="BI3" s="422"/>
      <c r="BJ3" s="422"/>
      <c r="BK3" s="422"/>
      <c r="BL3" s="39"/>
      <c r="BN3" s="422" t="s">
        <v>155</v>
      </c>
      <c r="BO3" s="422"/>
      <c r="BP3" s="422"/>
      <c r="BQ3" s="422"/>
      <c r="BR3" s="422"/>
      <c r="BS3" s="422"/>
      <c r="BT3" s="39"/>
      <c r="BV3" s="422" t="s">
        <v>154</v>
      </c>
      <c r="BW3" s="422"/>
      <c r="BX3" s="422"/>
      <c r="BY3" s="422"/>
      <c r="BZ3" s="422"/>
      <c r="CA3" s="422"/>
      <c r="CB3" s="39"/>
    </row>
    <row r="4" spans="2:80" ht="12" customHeight="1" x14ac:dyDescent="0.15">
      <c r="AH4" s="24" t="s">
        <v>263</v>
      </c>
    </row>
    <row r="5" spans="2:80" ht="3.75" customHeight="1" thickBot="1" x14ac:dyDescent="0.2">
      <c r="B5" s="39"/>
      <c r="C5" s="39"/>
      <c r="D5" s="39"/>
      <c r="E5" s="39"/>
      <c r="F5" s="39"/>
      <c r="G5" s="39"/>
      <c r="H5" s="39"/>
      <c r="J5" s="39"/>
      <c r="K5" s="39"/>
      <c r="L5" s="39"/>
      <c r="M5" s="39"/>
      <c r="N5" s="39"/>
      <c r="O5" s="39"/>
      <c r="P5" s="39"/>
      <c r="R5" s="39"/>
      <c r="S5" s="39"/>
      <c r="T5" s="39"/>
      <c r="U5" s="39"/>
      <c r="V5" s="39"/>
      <c r="W5" s="39"/>
      <c r="X5" s="39"/>
      <c r="Z5" s="39"/>
      <c r="AA5" s="39"/>
      <c r="AB5" s="39"/>
      <c r="AC5" s="39"/>
      <c r="AD5" s="39"/>
      <c r="AE5" s="39"/>
      <c r="AF5" s="39"/>
      <c r="AH5" s="39"/>
      <c r="AI5" s="39"/>
      <c r="AJ5" s="39"/>
      <c r="AK5" s="39"/>
      <c r="AL5" s="39"/>
      <c r="AM5" s="39"/>
      <c r="AN5" s="39"/>
      <c r="AP5" s="39"/>
      <c r="AQ5" s="39"/>
      <c r="AR5" s="39"/>
      <c r="AS5" s="39"/>
      <c r="AT5" s="39"/>
      <c r="AU5" s="39"/>
      <c r="AV5" s="39"/>
      <c r="AX5" s="39"/>
      <c r="AY5" s="39"/>
      <c r="AZ5" s="39"/>
      <c r="BA5" s="39"/>
      <c r="BB5" s="39"/>
      <c r="BC5" s="39"/>
      <c r="BD5" s="39"/>
      <c r="BF5" s="39"/>
      <c r="BG5" s="39"/>
      <c r="BH5" s="39"/>
      <c r="BI5" s="39"/>
      <c r="BJ5" s="39"/>
      <c r="BK5" s="39"/>
      <c r="BL5" s="39"/>
      <c r="BN5" s="39"/>
      <c r="BO5" s="39"/>
      <c r="BP5" s="39"/>
      <c r="BQ5" s="39"/>
      <c r="BR5" s="39"/>
      <c r="BS5" s="39"/>
      <c r="BT5" s="39"/>
      <c r="BV5" s="39"/>
      <c r="BW5" s="39"/>
      <c r="BX5" s="39"/>
      <c r="BY5" s="39"/>
      <c r="BZ5" s="39"/>
      <c r="CA5" s="39"/>
      <c r="CB5" s="39"/>
    </row>
    <row r="6" spans="2:80" s="195" customFormat="1" ht="19.5" thickBot="1" x14ac:dyDescent="0.2">
      <c r="B6" s="40" t="s">
        <v>260</v>
      </c>
      <c r="C6" s="423"/>
      <c r="D6" s="424"/>
      <c r="E6" s="424"/>
      <c r="F6" s="424"/>
      <c r="G6" s="425"/>
      <c r="H6" s="194"/>
      <c r="J6" s="40" t="s">
        <v>260</v>
      </c>
      <c r="K6" s="423"/>
      <c r="L6" s="424"/>
      <c r="M6" s="424"/>
      <c r="N6" s="424"/>
      <c r="O6" s="425"/>
      <c r="P6" s="194"/>
      <c r="R6" s="40" t="s">
        <v>260</v>
      </c>
      <c r="S6" s="423"/>
      <c r="T6" s="424"/>
      <c r="U6" s="424"/>
      <c r="V6" s="424"/>
      <c r="W6" s="425"/>
      <c r="X6" s="194"/>
      <c r="Z6" s="40" t="s">
        <v>260</v>
      </c>
      <c r="AA6" s="423"/>
      <c r="AB6" s="424"/>
      <c r="AC6" s="424"/>
      <c r="AD6" s="424"/>
      <c r="AE6" s="425"/>
      <c r="AF6" s="194"/>
      <c r="AH6" s="40" t="s">
        <v>260</v>
      </c>
      <c r="AI6" s="423"/>
      <c r="AJ6" s="424"/>
      <c r="AK6" s="424"/>
      <c r="AL6" s="424"/>
      <c r="AM6" s="425"/>
      <c r="AN6" s="194"/>
      <c r="AP6" s="40" t="s">
        <v>260</v>
      </c>
      <c r="AQ6" s="423"/>
      <c r="AR6" s="424"/>
      <c r="AS6" s="424"/>
      <c r="AT6" s="424"/>
      <c r="AU6" s="425"/>
      <c r="AV6" s="194"/>
      <c r="AX6" s="40" t="s">
        <v>260</v>
      </c>
      <c r="AY6" s="423"/>
      <c r="AZ6" s="424"/>
      <c r="BA6" s="424"/>
      <c r="BB6" s="424"/>
      <c r="BC6" s="425"/>
      <c r="BD6" s="194"/>
      <c r="BF6" s="40" t="s">
        <v>260</v>
      </c>
      <c r="BG6" s="423"/>
      <c r="BH6" s="424"/>
      <c r="BI6" s="424"/>
      <c r="BJ6" s="424"/>
      <c r="BK6" s="425"/>
      <c r="BL6" s="194"/>
      <c r="BN6" s="40" t="s">
        <v>260</v>
      </c>
      <c r="BO6" s="423"/>
      <c r="BP6" s="424"/>
      <c r="BQ6" s="424"/>
      <c r="BR6" s="424"/>
      <c r="BS6" s="425"/>
      <c r="BT6" s="194"/>
      <c r="BV6" s="40" t="s">
        <v>260</v>
      </c>
      <c r="BW6" s="423"/>
      <c r="BX6" s="424"/>
      <c r="BY6" s="424"/>
      <c r="BZ6" s="424"/>
      <c r="CA6" s="425"/>
      <c r="CB6" s="194"/>
    </row>
    <row r="7" spans="2:80" ht="3.75" customHeight="1" x14ac:dyDescent="0.15">
      <c r="B7" s="25"/>
      <c r="C7" s="152"/>
      <c r="D7" s="152"/>
      <c r="E7" s="152"/>
      <c r="F7" s="152"/>
      <c r="G7" s="152"/>
      <c r="H7" s="152"/>
      <c r="J7" s="25"/>
      <c r="K7" s="152"/>
      <c r="L7" s="152"/>
      <c r="M7" s="152"/>
      <c r="N7" s="152"/>
      <c r="O7" s="152"/>
      <c r="P7" s="152"/>
      <c r="R7" s="25"/>
      <c r="S7" s="152"/>
      <c r="T7" s="152"/>
      <c r="U7" s="152"/>
      <c r="V7" s="152"/>
      <c r="W7" s="152"/>
      <c r="X7" s="152"/>
      <c r="Z7" s="25"/>
      <c r="AA7" s="152"/>
      <c r="AB7" s="152"/>
      <c r="AC7" s="152"/>
      <c r="AD7" s="152"/>
      <c r="AE7" s="152"/>
      <c r="AF7" s="152"/>
      <c r="AH7" s="25"/>
      <c r="AI7" s="152"/>
      <c r="AJ7" s="152"/>
      <c r="AK7" s="152"/>
      <c r="AL7" s="152"/>
      <c r="AM7" s="152"/>
      <c r="AN7" s="152"/>
      <c r="AP7" s="25"/>
      <c r="AQ7" s="152"/>
      <c r="AR7" s="152"/>
      <c r="AS7" s="152"/>
      <c r="AT7" s="152"/>
      <c r="AU7" s="152"/>
      <c r="AV7" s="152"/>
      <c r="AX7" s="25"/>
      <c r="AY7" s="152"/>
      <c r="AZ7" s="152"/>
      <c r="BA7" s="152"/>
      <c r="BB7" s="152"/>
      <c r="BC7" s="152"/>
      <c r="BD7" s="152"/>
      <c r="BF7" s="25"/>
      <c r="BG7" s="152"/>
      <c r="BH7" s="152"/>
      <c r="BI7" s="152"/>
      <c r="BJ7" s="152"/>
      <c r="BK7" s="152"/>
      <c r="BL7" s="152"/>
      <c r="BN7" s="25"/>
      <c r="BO7" s="152"/>
      <c r="BP7" s="152"/>
      <c r="BQ7" s="152"/>
      <c r="BR7" s="152"/>
      <c r="BS7" s="152"/>
      <c r="BT7" s="152"/>
      <c r="BV7" s="25"/>
      <c r="BW7" s="152"/>
      <c r="BX7" s="152"/>
      <c r="BY7" s="152"/>
      <c r="BZ7" s="152"/>
      <c r="CA7" s="152"/>
      <c r="CB7" s="152"/>
    </row>
    <row r="8" spans="2:80" ht="9" customHeight="1" x14ac:dyDescent="0.15">
      <c r="B8" s="26"/>
      <c r="J8" s="26"/>
      <c r="R8" s="26"/>
      <c r="Z8" s="26"/>
      <c r="AH8" s="26"/>
      <c r="AP8" s="26"/>
      <c r="AX8" s="26"/>
      <c r="BF8" s="26"/>
      <c r="BN8" s="26"/>
      <c r="BV8" s="26"/>
    </row>
    <row r="9" spans="2:80" ht="3" customHeight="1" thickBot="1" x14ac:dyDescent="0.2">
      <c r="B9" s="25"/>
      <c r="C9" s="39"/>
      <c r="D9" s="39"/>
      <c r="E9" s="39"/>
      <c r="F9" s="39"/>
      <c r="G9" s="39"/>
      <c r="H9" s="39"/>
      <c r="J9" s="25"/>
      <c r="K9" s="39"/>
      <c r="L9" s="39"/>
      <c r="M9" s="39"/>
      <c r="N9" s="39"/>
      <c r="O9" s="39"/>
      <c r="P9" s="39"/>
      <c r="R9" s="25"/>
      <c r="S9" s="39"/>
      <c r="T9" s="39"/>
      <c r="U9" s="39"/>
      <c r="V9" s="39"/>
      <c r="W9" s="39"/>
      <c r="X9" s="39"/>
      <c r="Z9" s="25"/>
      <c r="AA9" s="39"/>
      <c r="AB9" s="39"/>
      <c r="AC9" s="39"/>
      <c r="AD9" s="39"/>
      <c r="AE9" s="39"/>
      <c r="AF9" s="39"/>
      <c r="AH9" s="25"/>
      <c r="AI9" s="39"/>
      <c r="AJ9" s="39"/>
      <c r="AK9" s="39"/>
      <c r="AL9" s="39"/>
      <c r="AM9" s="39"/>
      <c r="AN9" s="39"/>
      <c r="AP9" s="25"/>
      <c r="AQ9" s="39"/>
      <c r="AR9" s="39"/>
      <c r="AS9" s="39"/>
      <c r="AT9" s="39"/>
      <c r="AU9" s="39"/>
      <c r="AV9" s="39"/>
      <c r="AX9" s="25"/>
      <c r="AY9" s="39"/>
      <c r="AZ9" s="39"/>
      <c r="BA9" s="39"/>
      <c r="BB9" s="39"/>
      <c r="BC9" s="39"/>
      <c r="BD9" s="39"/>
      <c r="BF9" s="25"/>
      <c r="BG9" s="39"/>
      <c r="BH9" s="39"/>
      <c r="BI9" s="39"/>
      <c r="BJ9" s="39"/>
      <c r="BK9" s="39"/>
      <c r="BL9" s="39"/>
      <c r="BN9" s="25"/>
      <c r="BO9" s="39"/>
      <c r="BP9" s="39"/>
      <c r="BQ9" s="39"/>
      <c r="BR9" s="39"/>
      <c r="BS9" s="39"/>
      <c r="BT9" s="39"/>
      <c r="BV9" s="25"/>
      <c r="BW9" s="39"/>
      <c r="BX9" s="39"/>
      <c r="BY9" s="39"/>
      <c r="BZ9" s="39"/>
      <c r="CA9" s="39"/>
      <c r="CB9" s="39"/>
    </row>
    <row r="10" spans="2:80" ht="19.5" thickBot="1" x14ac:dyDescent="0.2">
      <c r="B10" s="25" t="s">
        <v>261</v>
      </c>
      <c r="C10" s="196"/>
      <c r="D10" s="152" t="s">
        <v>47</v>
      </c>
      <c r="E10" s="196"/>
      <c r="F10" s="152" t="s">
        <v>48</v>
      </c>
      <c r="G10" s="39"/>
      <c r="H10" s="39"/>
      <c r="J10" s="25" t="s">
        <v>261</v>
      </c>
      <c r="K10" s="196"/>
      <c r="L10" s="152" t="s">
        <v>47</v>
      </c>
      <c r="M10" s="196"/>
      <c r="N10" s="152" t="s">
        <v>48</v>
      </c>
      <c r="O10" s="39"/>
      <c r="P10" s="39"/>
      <c r="R10" s="25" t="s">
        <v>261</v>
      </c>
      <c r="S10" s="196"/>
      <c r="T10" s="152" t="s">
        <v>47</v>
      </c>
      <c r="U10" s="196"/>
      <c r="V10" s="152" t="s">
        <v>48</v>
      </c>
      <c r="W10" s="39"/>
      <c r="X10" s="39"/>
      <c r="Z10" s="25" t="s">
        <v>261</v>
      </c>
      <c r="AA10" s="196"/>
      <c r="AB10" s="152" t="s">
        <v>47</v>
      </c>
      <c r="AC10" s="196"/>
      <c r="AD10" s="152" t="s">
        <v>48</v>
      </c>
      <c r="AE10" s="39"/>
      <c r="AF10" s="39"/>
      <c r="AH10" s="25" t="s">
        <v>261</v>
      </c>
      <c r="AI10" s="196"/>
      <c r="AJ10" s="152" t="s">
        <v>47</v>
      </c>
      <c r="AK10" s="196"/>
      <c r="AL10" s="152" t="s">
        <v>48</v>
      </c>
      <c r="AM10" s="39"/>
      <c r="AN10" s="39"/>
      <c r="AP10" s="25" t="s">
        <v>261</v>
      </c>
      <c r="AQ10" s="196"/>
      <c r="AR10" s="152" t="s">
        <v>47</v>
      </c>
      <c r="AS10" s="196"/>
      <c r="AT10" s="152" t="s">
        <v>48</v>
      </c>
      <c r="AU10" s="39"/>
      <c r="AV10" s="39"/>
      <c r="AX10" s="25" t="s">
        <v>261</v>
      </c>
      <c r="AY10" s="196"/>
      <c r="AZ10" s="152" t="s">
        <v>47</v>
      </c>
      <c r="BA10" s="196"/>
      <c r="BB10" s="152" t="s">
        <v>48</v>
      </c>
      <c r="BC10" s="39"/>
      <c r="BD10" s="39"/>
      <c r="BF10" s="25" t="s">
        <v>261</v>
      </c>
      <c r="BG10" s="196"/>
      <c r="BH10" s="152" t="s">
        <v>47</v>
      </c>
      <c r="BI10" s="196"/>
      <c r="BJ10" s="152" t="s">
        <v>48</v>
      </c>
      <c r="BK10" s="39"/>
      <c r="BL10" s="39"/>
      <c r="BN10" s="25" t="s">
        <v>261</v>
      </c>
      <c r="BO10" s="196"/>
      <c r="BP10" s="152" t="s">
        <v>47</v>
      </c>
      <c r="BQ10" s="196"/>
      <c r="BR10" s="152" t="s">
        <v>48</v>
      </c>
      <c r="BS10" s="39"/>
      <c r="BT10" s="39"/>
      <c r="BV10" s="25" t="s">
        <v>261</v>
      </c>
      <c r="BW10" s="196"/>
      <c r="BX10" s="152" t="s">
        <v>47</v>
      </c>
      <c r="BY10" s="196"/>
      <c r="BZ10" s="152" t="s">
        <v>48</v>
      </c>
      <c r="CA10" s="39"/>
      <c r="CB10" s="39"/>
    </row>
    <row r="11" spans="2:80" ht="3" customHeight="1" x14ac:dyDescent="0.15">
      <c r="B11" s="25"/>
      <c r="C11" s="39"/>
      <c r="D11" s="152"/>
      <c r="E11" s="39"/>
      <c r="F11" s="152"/>
      <c r="G11" s="39"/>
      <c r="H11" s="39"/>
      <c r="J11" s="25"/>
      <c r="K11" s="39"/>
      <c r="L11" s="152"/>
      <c r="M11" s="39"/>
      <c r="N11" s="152"/>
      <c r="O11" s="39"/>
      <c r="P11" s="39"/>
      <c r="R11" s="25"/>
      <c r="S11" s="39"/>
      <c r="T11" s="152"/>
      <c r="U11" s="39"/>
      <c r="V11" s="152"/>
      <c r="W11" s="39"/>
      <c r="X11" s="39"/>
      <c r="Z11" s="25"/>
      <c r="AA11" s="39"/>
      <c r="AB11" s="152"/>
      <c r="AC11" s="39"/>
      <c r="AD11" s="152"/>
      <c r="AE11" s="39"/>
      <c r="AF11" s="39"/>
      <c r="AH11" s="25"/>
      <c r="AI11" s="39"/>
      <c r="AJ11" s="152"/>
      <c r="AK11" s="39"/>
      <c r="AL11" s="152"/>
      <c r="AM11" s="39"/>
      <c r="AN11" s="39"/>
      <c r="AP11" s="25"/>
      <c r="AQ11" s="39"/>
      <c r="AR11" s="152"/>
      <c r="AS11" s="39"/>
      <c r="AT11" s="152"/>
      <c r="AU11" s="39"/>
      <c r="AV11" s="39"/>
      <c r="AX11" s="25"/>
      <c r="AY11" s="39"/>
      <c r="AZ11" s="152"/>
      <c r="BA11" s="39"/>
      <c r="BB11" s="152"/>
      <c r="BC11" s="39"/>
      <c r="BD11" s="39"/>
      <c r="BF11" s="25"/>
      <c r="BG11" s="39"/>
      <c r="BH11" s="152"/>
      <c r="BI11" s="39"/>
      <c r="BJ11" s="152"/>
      <c r="BK11" s="39"/>
      <c r="BL11" s="39"/>
      <c r="BN11" s="25"/>
      <c r="BO11" s="39"/>
      <c r="BP11" s="152"/>
      <c r="BQ11" s="39"/>
      <c r="BR11" s="152"/>
      <c r="BS11" s="39"/>
      <c r="BT11" s="39"/>
      <c r="BV11" s="25"/>
      <c r="BW11" s="39"/>
      <c r="BX11" s="152"/>
      <c r="BY11" s="39"/>
      <c r="BZ11" s="152"/>
      <c r="CA11" s="39"/>
      <c r="CB11" s="39"/>
    </row>
    <row r="12" spans="2:80" ht="10.5" customHeight="1" x14ac:dyDescent="0.15">
      <c r="B12" s="26"/>
      <c r="D12" s="35"/>
      <c r="J12" s="26"/>
      <c r="L12" s="35"/>
      <c r="R12" s="26"/>
      <c r="T12" s="35"/>
      <c r="Z12" s="26"/>
      <c r="AB12" s="35"/>
      <c r="AH12" s="26"/>
      <c r="AJ12" s="35"/>
      <c r="AP12" s="26"/>
      <c r="AR12" s="35"/>
      <c r="AX12" s="26"/>
      <c r="AZ12" s="35"/>
      <c r="BF12" s="26"/>
      <c r="BH12" s="35"/>
      <c r="BN12" s="26"/>
      <c r="BP12" s="35"/>
      <c r="BV12" s="26"/>
      <c r="BX12" s="35"/>
    </row>
    <row r="13" spans="2:80" ht="3.75" customHeight="1" thickBot="1" x14ac:dyDescent="0.2">
      <c r="B13" s="25"/>
      <c r="C13" s="39"/>
      <c r="D13" s="152"/>
      <c r="E13" s="39"/>
      <c r="F13" s="39"/>
      <c r="G13" s="39"/>
      <c r="H13" s="39"/>
      <c r="J13" s="25"/>
      <c r="K13" s="39"/>
      <c r="L13" s="152"/>
      <c r="M13" s="39"/>
      <c r="N13" s="39"/>
      <c r="O13" s="39"/>
      <c r="P13" s="39"/>
      <c r="R13" s="25"/>
      <c r="S13" s="39"/>
      <c r="T13" s="152"/>
      <c r="U13" s="39"/>
      <c r="V13" s="39"/>
      <c r="W13" s="39"/>
      <c r="X13" s="39"/>
      <c r="Z13" s="25"/>
      <c r="AA13" s="39"/>
      <c r="AB13" s="152"/>
      <c r="AC13" s="39"/>
      <c r="AD13" s="39"/>
      <c r="AE13" s="39"/>
      <c r="AF13" s="39"/>
      <c r="AH13" s="25"/>
      <c r="AI13" s="39"/>
      <c r="AJ13" s="152"/>
      <c r="AK13" s="39"/>
      <c r="AL13" s="39"/>
      <c r="AM13" s="39"/>
      <c r="AN13" s="39"/>
      <c r="AP13" s="25"/>
      <c r="AQ13" s="39"/>
      <c r="AR13" s="152"/>
      <c r="AS13" s="39"/>
      <c r="AT13" s="39"/>
      <c r="AU13" s="39"/>
      <c r="AV13" s="39"/>
      <c r="AX13" s="25"/>
      <c r="AY13" s="39"/>
      <c r="AZ13" s="152"/>
      <c r="BA13" s="39"/>
      <c r="BB13" s="39"/>
      <c r="BC13" s="39"/>
      <c r="BD13" s="39"/>
      <c r="BF13" s="25"/>
      <c r="BG13" s="39"/>
      <c r="BH13" s="152"/>
      <c r="BI13" s="39"/>
      <c r="BJ13" s="39"/>
      <c r="BK13" s="39"/>
      <c r="BL13" s="39"/>
      <c r="BN13" s="25"/>
      <c r="BO13" s="39"/>
      <c r="BP13" s="152"/>
      <c r="BQ13" s="39"/>
      <c r="BR13" s="39"/>
      <c r="BS13" s="39"/>
      <c r="BT13" s="39"/>
      <c r="BV13" s="25"/>
      <c r="BW13" s="39"/>
      <c r="BX13" s="152"/>
      <c r="BY13" s="39"/>
      <c r="BZ13" s="39"/>
      <c r="CA13" s="39"/>
      <c r="CB13" s="39"/>
    </row>
    <row r="14" spans="2:80" ht="19.5" thickBot="1" x14ac:dyDescent="0.2">
      <c r="B14" s="25" t="s">
        <v>262</v>
      </c>
      <c r="C14" s="196"/>
      <c r="D14" s="152" t="s">
        <v>0</v>
      </c>
      <c r="E14" s="55" t="s">
        <v>42</v>
      </c>
      <c r="F14" s="39">
        <f>F16+F17</f>
        <v>0</v>
      </c>
      <c r="G14" s="152" t="s">
        <v>41</v>
      </c>
      <c r="H14" s="39"/>
      <c r="J14" s="25" t="s">
        <v>262</v>
      </c>
      <c r="K14" s="196"/>
      <c r="L14" s="152" t="s">
        <v>0</v>
      </c>
      <c r="M14" s="55" t="s">
        <v>42</v>
      </c>
      <c r="N14" s="39">
        <f>N16+N17</f>
        <v>0</v>
      </c>
      <c r="O14" s="152" t="s">
        <v>1</v>
      </c>
      <c r="P14" s="39"/>
      <c r="R14" s="25" t="s">
        <v>262</v>
      </c>
      <c r="S14" s="196"/>
      <c r="T14" s="152" t="s">
        <v>0</v>
      </c>
      <c r="U14" s="55" t="s">
        <v>42</v>
      </c>
      <c r="V14" s="39">
        <f>V16+V17</f>
        <v>0</v>
      </c>
      <c r="W14" s="152" t="s">
        <v>1</v>
      </c>
      <c r="X14" s="39"/>
      <c r="Z14" s="25" t="s">
        <v>262</v>
      </c>
      <c r="AA14" s="196"/>
      <c r="AB14" s="152" t="s">
        <v>0</v>
      </c>
      <c r="AC14" s="55" t="s">
        <v>42</v>
      </c>
      <c r="AD14" s="39">
        <f>AD16+AD17</f>
        <v>0</v>
      </c>
      <c r="AE14" s="152" t="s">
        <v>1</v>
      </c>
      <c r="AF14" s="39"/>
      <c r="AH14" s="25" t="s">
        <v>262</v>
      </c>
      <c r="AI14" s="196"/>
      <c r="AJ14" s="152" t="s">
        <v>0</v>
      </c>
      <c r="AK14" s="55" t="s">
        <v>42</v>
      </c>
      <c r="AL14" s="39">
        <f>AL16+AL17</f>
        <v>0</v>
      </c>
      <c r="AM14" s="152" t="s">
        <v>1</v>
      </c>
      <c r="AN14" s="39"/>
      <c r="AP14" s="25" t="s">
        <v>262</v>
      </c>
      <c r="AQ14" s="196"/>
      <c r="AR14" s="152" t="s">
        <v>0</v>
      </c>
      <c r="AS14" s="55" t="s">
        <v>42</v>
      </c>
      <c r="AT14" s="39">
        <f>AT16+AT17</f>
        <v>0</v>
      </c>
      <c r="AU14" s="152" t="s">
        <v>1</v>
      </c>
      <c r="AV14" s="39"/>
      <c r="AX14" s="25" t="s">
        <v>262</v>
      </c>
      <c r="AY14" s="196"/>
      <c r="AZ14" s="152" t="s">
        <v>0</v>
      </c>
      <c r="BA14" s="55" t="s">
        <v>42</v>
      </c>
      <c r="BB14" s="39">
        <f>BB16+BB17</f>
        <v>0</v>
      </c>
      <c r="BC14" s="152" t="s">
        <v>1</v>
      </c>
      <c r="BD14" s="39"/>
      <c r="BF14" s="25" t="s">
        <v>262</v>
      </c>
      <c r="BG14" s="196"/>
      <c r="BH14" s="152" t="s">
        <v>0</v>
      </c>
      <c r="BI14" s="55" t="s">
        <v>42</v>
      </c>
      <c r="BJ14" s="39">
        <f>BJ16+BJ17</f>
        <v>0</v>
      </c>
      <c r="BK14" s="152" t="s">
        <v>1</v>
      </c>
      <c r="BL14" s="39"/>
      <c r="BN14" s="25" t="s">
        <v>262</v>
      </c>
      <c r="BO14" s="196"/>
      <c r="BP14" s="152" t="s">
        <v>0</v>
      </c>
      <c r="BQ14" s="55" t="s">
        <v>42</v>
      </c>
      <c r="BR14" s="39">
        <f>BR16+BR17</f>
        <v>0</v>
      </c>
      <c r="BS14" s="152" t="s">
        <v>1</v>
      </c>
      <c r="BT14" s="39"/>
      <c r="BV14" s="25" t="s">
        <v>262</v>
      </c>
      <c r="BW14" s="196"/>
      <c r="BX14" s="152" t="s">
        <v>0</v>
      </c>
      <c r="BY14" s="55" t="s">
        <v>42</v>
      </c>
      <c r="BZ14" s="39">
        <f>BZ16+BZ17</f>
        <v>0</v>
      </c>
      <c r="CA14" s="152" t="s">
        <v>1</v>
      </c>
      <c r="CB14" s="39"/>
    </row>
    <row r="15" spans="2:80" ht="3" customHeight="1" x14ac:dyDescent="0.15">
      <c r="E15" s="65"/>
      <c r="G15" s="35"/>
      <c r="M15" s="65"/>
      <c r="O15" s="35"/>
      <c r="U15" s="65"/>
      <c r="W15" s="35"/>
      <c r="AC15" s="65"/>
      <c r="AE15" s="35"/>
      <c r="AK15" s="65"/>
      <c r="AM15" s="35"/>
      <c r="AS15" s="65"/>
      <c r="AU15" s="35"/>
      <c r="BA15" s="65"/>
      <c r="BC15" s="35"/>
      <c r="BI15" s="65"/>
      <c r="BK15" s="35"/>
      <c r="BQ15" s="65"/>
      <c r="BS15" s="35"/>
      <c r="BY15" s="65"/>
      <c r="CA15" s="35"/>
    </row>
    <row r="16" spans="2:80" ht="24.75" hidden="1" customHeight="1" x14ac:dyDescent="0.15">
      <c r="B16" s="64" t="s">
        <v>270</v>
      </c>
      <c r="C16" s="63">
        <f>SUMIF(B23:B43,"お茶・お菓子",C23:C43)+SUMIF(B23:B43,"食事",C23:C43)+SUMIF(B23:B43,"お茶・お菓子・食事",C23:C43)</f>
        <v>0</v>
      </c>
      <c r="D16" s="403" t="s">
        <v>253</v>
      </c>
      <c r="E16" s="403"/>
      <c r="F16" s="197">
        <f>IF(C16=0,0,MIN(C16,C17))</f>
        <v>0</v>
      </c>
      <c r="G16" s="198" t="s">
        <v>255</v>
      </c>
      <c r="H16" s="63"/>
      <c r="J16" s="64" t="s">
        <v>270</v>
      </c>
      <c r="K16" s="63">
        <f>SUMIF(J23:J43,"お茶・お菓子",K23:K43)+SUMIF(J23:J43,"食事",K23:K43)+SUMIF(J23:J43,"お茶・お菓子・食事",K23:K43)</f>
        <v>0</v>
      </c>
      <c r="L16" s="403" t="s">
        <v>253</v>
      </c>
      <c r="M16" s="403"/>
      <c r="N16" s="197">
        <f>IF(K16=0,0,MIN(K16,K17))</f>
        <v>0</v>
      </c>
      <c r="O16" s="198" t="s">
        <v>1</v>
      </c>
      <c r="P16" s="63"/>
      <c r="R16" s="64" t="s">
        <v>270</v>
      </c>
      <c r="S16" s="63">
        <f>SUMIF(R23:R43,"お茶・お菓子",S23:S43)+SUMIF(R23:R43,"食事",S23:S43)+SUMIF(R23:R43,"お茶・お菓子・食事",S23:S43)</f>
        <v>0</v>
      </c>
      <c r="T16" s="403" t="s">
        <v>253</v>
      </c>
      <c r="U16" s="403"/>
      <c r="V16" s="197">
        <f>IF(S16=0,0,MIN(S16,S17))</f>
        <v>0</v>
      </c>
      <c r="W16" s="198" t="s">
        <v>1</v>
      </c>
      <c r="X16" s="63"/>
      <c r="Z16" s="64" t="s">
        <v>270</v>
      </c>
      <c r="AA16" s="63">
        <f>SUMIF(Z23:Z43,"お茶・お菓子",AA23:AA43)+SUMIF(Z23:Z43,"食事",AA23:AA43)+SUMIF(Z23:Z43,"お茶・お菓子・食事",AA23:AA43)</f>
        <v>0</v>
      </c>
      <c r="AB16" s="403" t="s">
        <v>253</v>
      </c>
      <c r="AC16" s="403"/>
      <c r="AD16" s="197">
        <f>IF(AA16=0,0,MIN(AA16,AA17))</f>
        <v>0</v>
      </c>
      <c r="AE16" s="198" t="s">
        <v>1</v>
      </c>
      <c r="AF16" s="63"/>
      <c r="AH16" s="64" t="s">
        <v>270</v>
      </c>
      <c r="AI16" s="63">
        <f>SUMIF(AH23:AH43,"お茶・お菓子",AI23:AI43)+SUMIF(AH23:AH43,"食事",AI23:AI43)+SUMIF(AH23:AH43,"お茶・お菓子・食事",AI23:AI43)</f>
        <v>0</v>
      </c>
      <c r="AJ16" s="403" t="s">
        <v>253</v>
      </c>
      <c r="AK16" s="403"/>
      <c r="AL16" s="197">
        <f>IF(AI16=0,0,MIN(AI16,AI17))</f>
        <v>0</v>
      </c>
      <c r="AM16" s="198" t="s">
        <v>1</v>
      </c>
      <c r="AN16" s="63"/>
      <c r="AP16" s="64" t="s">
        <v>270</v>
      </c>
      <c r="AQ16" s="63">
        <f>SUMIF(AP23:AP43,"お茶・お菓子",AQ23:AQ43)+SUMIF(AP23:AP43,"食事",AQ23:AQ43)+SUMIF(AP23:AP43,"お茶・お菓子・食事",AQ23:AQ43)</f>
        <v>0</v>
      </c>
      <c r="AR16" s="403" t="s">
        <v>253</v>
      </c>
      <c r="AS16" s="403"/>
      <c r="AT16" s="197">
        <f>IF(AQ16=0,0,MIN(AQ16,AQ17))</f>
        <v>0</v>
      </c>
      <c r="AU16" s="198" t="s">
        <v>1</v>
      </c>
      <c r="AV16" s="63"/>
      <c r="AX16" s="64" t="s">
        <v>270</v>
      </c>
      <c r="AY16" s="63">
        <f>SUMIF(AX23:AX43,"お茶・お菓子",AY23:AY43)+SUMIF(AX23:AX43,"食事",AY23:AY43)+SUMIF(AX23:AX43,"お茶・お菓子・食事",AY23:AY43)</f>
        <v>0</v>
      </c>
      <c r="AZ16" s="403" t="s">
        <v>253</v>
      </c>
      <c r="BA16" s="403"/>
      <c r="BB16" s="197">
        <f>IF(AY16=0,0,MIN(AY16,AY17))</f>
        <v>0</v>
      </c>
      <c r="BC16" s="198" t="s">
        <v>1</v>
      </c>
      <c r="BD16" s="63"/>
      <c r="BF16" s="64" t="s">
        <v>270</v>
      </c>
      <c r="BG16" s="63">
        <f>SUMIF(BF23:BF43,"お茶・お菓子",BG23:BG43)+SUMIF(BF23:BF43,"食事",BG23:BG43)+SUMIF(BF23:BF43,"お茶・お菓子・食事",BG23:BG43)</f>
        <v>0</v>
      </c>
      <c r="BH16" s="403" t="s">
        <v>253</v>
      </c>
      <c r="BI16" s="403"/>
      <c r="BJ16" s="197">
        <f>IF(BG16=0,0,MIN(BG16,BG17))</f>
        <v>0</v>
      </c>
      <c r="BK16" s="198" t="s">
        <v>1</v>
      </c>
      <c r="BL16" s="63"/>
      <c r="BN16" s="64" t="s">
        <v>270</v>
      </c>
      <c r="BO16" s="63">
        <f>SUMIF(BN23:BN43,"お茶・お菓子",BO23:BO43)+SUMIF(BN23:BN43,"食事",BO23:BO43)+SUMIF(BN23:BN43,"お茶・お菓子・食事",BO23:BO43)</f>
        <v>0</v>
      </c>
      <c r="BP16" s="403" t="s">
        <v>253</v>
      </c>
      <c r="BQ16" s="403"/>
      <c r="BR16" s="197">
        <f>IF(BO16=0,0,MIN(BO16,BO17))</f>
        <v>0</v>
      </c>
      <c r="BS16" s="198" t="s">
        <v>1</v>
      </c>
      <c r="BT16" s="63"/>
      <c r="BV16" s="64" t="s">
        <v>270</v>
      </c>
      <c r="BW16" s="63">
        <f>SUMIF(BV23:BV43,"お茶・お菓子",BW23:BW43)+SUMIF(BV23:BV43,"食事",BW23:BW43)+SUMIF(BV23:BV43,"お茶・お菓子・食事",BW23:BW43)</f>
        <v>0</v>
      </c>
      <c r="BX16" s="403" t="s">
        <v>253</v>
      </c>
      <c r="BY16" s="403"/>
      <c r="BZ16" s="197">
        <f>IF(BW16=0,0,MIN(BW16,BW17))</f>
        <v>0</v>
      </c>
      <c r="CA16" s="198" t="s">
        <v>1</v>
      </c>
      <c r="CB16" s="63"/>
    </row>
    <row r="17" spans="2:80" ht="21.75" hidden="1" customHeight="1" x14ac:dyDescent="0.15">
      <c r="B17" s="64" t="s">
        <v>269</v>
      </c>
      <c r="C17" s="63" t="str">
        <f>IF(C16=0,"",IF(COUNTIF(B23:B43,"お茶・お菓子"),C14*350,IF(COUNTIF(B23:B43,"食事"),C14*500,IF(COUNTIF(B23:B43,"お茶・お菓子・食事"),C14*850))))</f>
        <v/>
      </c>
      <c r="D17" s="403" t="s">
        <v>254</v>
      </c>
      <c r="E17" s="403"/>
      <c r="F17" s="197">
        <f>F25+SUMIF(D23:D43,"対象",C23:C43)</f>
        <v>0</v>
      </c>
      <c r="G17" s="198" t="s">
        <v>255</v>
      </c>
      <c r="H17" s="63"/>
      <c r="J17" s="64" t="s">
        <v>269</v>
      </c>
      <c r="K17" s="63" t="str">
        <f>IF(K16=0,"",IF(COUNTIF(J23:J43,"お茶・お菓子"),K14*350,IF(COUNTIF(J23:J43,"食事"),K14*500,IF(COUNTIF(J23:J43,"お茶・お菓子・食事"),K14*850))))</f>
        <v/>
      </c>
      <c r="L17" s="403" t="s">
        <v>254</v>
      </c>
      <c r="M17" s="403"/>
      <c r="N17" s="197">
        <f>N25+SUMIF(L23:L43,"対象",K23:K43)</f>
        <v>0</v>
      </c>
      <c r="O17" s="198" t="s">
        <v>1</v>
      </c>
      <c r="P17" s="63"/>
      <c r="R17" s="64" t="s">
        <v>269</v>
      </c>
      <c r="S17" s="63" t="str">
        <f>IF(S16=0,"",IF(COUNTIF(R23:R43,"お茶・お菓子"),S14*350,IF(COUNTIF(R23:R43,"食事"),S14*500,IF(COUNTIF(R23:R43,"お茶・お菓子・食事"),S14*850))))</f>
        <v/>
      </c>
      <c r="T17" s="403" t="s">
        <v>254</v>
      </c>
      <c r="U17" s="403"/>
      <c r="V17" s="197">
        <f>V25+SUMIF(T23:T43,"対象",S23:S43)</f>
        <v>0</v>
      </c>
      <c r="W17" s="198" t="s">
        <v>1</v>
      </c>
      <c r="X17" s="63"/>
      <c r="Z17" s="64" t="s">
        <v>269</v>
      </c>
      <c r="AA17" s="63" t="str">
        <f>IF(AA16=0,"",IF(COUNTIF(Z23:Z43,"お茶・お菓子"),AA14*350,IF(COUNTIF(Z23:Z43,"食事"),AA14*500,IF(COUNTIF(Z23:Z43,"お茶・お菓子・食事"),AA14*850))))</f>
        <v/>
      </c>
      <c r="AB17" s="403" t="s">
        <v>254</v>
      </c>
      <c r="AC17" s="403"/>
      <c r="AD17" s="197">
        <f>AD25+SUMIF(AB23:AB43,"対象",AA23:AA43)</f>
        <v>0</v>
      </c>
      <c r="AE17" s="198" t="s">
        <v>1</v>
      </c>
      <c r="AF17" s="63"/>
      <c r="AH17" s="64" t="s">
        <v>269</v>
      </c>
      <c r="AI17" s="63" t="str">
        <f>IF(AI16=0,"",IF(COUNTIF(AH23:AH43,"お茶・お菓子"),AI14*350,IF(COUNTIF(AH23:AH43,"食事"),AI14*500,IF(COUNTIF(AH23:AH43,"お茶・お菓子・食事"),AI14*850))))</f>
        <v/>
      </c>
      <c r="AJ17" s="403" t="s">
        <v>254</v>
      </c>
      <c r="AK17" s="403"/>
      <c r="AL17" s="197">
        <f>AL25+SUMIF(AJ23:AJ43,"対象",AI23:AI43)</f>
        <v>0</v>
      </c>
      <c r="AM17" s="198" t="s">
        <v>1</v>
      </c>
      <c r="AN17" s="63"/>
      <c r="AP17" s="64" t="s">
        <v>269</v>
      </c>
      <c r="AQ17" s="63" t="str">
        <f>IF(AQ16=0,"",IF(COUNTIF(AP23:AP43,"お茶・お菓子"),AQ14*350,IF(COUNTIF(AP23:AP43,"食事"),AQ14*500,IF(COUNTIF(AP23:AP43,"お茶・お菓子・食事"),AQ14*850))))</f>
        <v/>
      </c>
      <c r="AR17" s="403" t="s">
        <v>254</v>
      </c>
      <c r="AS17" s="403"/>
      <c r="AT17" s="197">
        <f>AT25+SUMIF(AR23:AR43,"対象",AQ23:AQ43)</f>
        <v>0</v>
      </c>
      <c r="AU17" s="198" t="s">
        <v>1</v>
      </c>
      <c r="AV17" s="63"/>
      <c r="AX17" s="64" t="s">
        <v>269</v>
      </c>
      <c r="AY17" s="63" t="str">
        <f>IF(AY16=0,"",IF(COUNTIF(AX23:AX43,"お茶・お菓子"),AY14*350,IF(COUNTIF(AX23:AX43,"食事"),AY14*500,IF(COUNTIF(AX23:AX43,"お茶・お菓子・食事"),AY14*850))))</f>
        <v/>
      </c>
      <c r="AZ17" s="403" t="s">
        <v>254</v>
      </c>
      <c r="BA17" s="403"/>
      <c r="BB17" s="197">
        <f>BB25+SUMIF(AZ23:AZ43,"対象",AY23:AY43)</f>
        <v>0</v>
      </c>
      <c r="BC17" s="198" t="s">
        <v>1</v>
      </c>
      <c r="BD17" s="63"/>
      <c r="BF17" s="64" t="s">
        <v>269</v>
      </c>
      <c r="BG17" s="63" t="str">
        <f>IF(BG16=0,"",IF(COUNTIF(BF23:BF43,"お茶・お菓子"),BG14*350,IF(COUNTIF(BF23:BF43,"食事"),BG14*500,IF(COUNTIF(BF23:BF43,"お茶・お菓子・食事"),BG14*850))))</f>
        <v/>
      </c>
      <c r="BH17" s="403" t="s">
        <v>254</v>
      </c>
      <c r="BI17" s="403"/>
      <c r="BJ17" s="197">
        <f>BJ25+SUMIF(BH23:BH43,"対象",BG23:BG43)</f>
        <v>0</v>
      </c>
      <c r="BK17" s="198" t="s">
        <v>1</v>
      </c>
      <c r="BL17" s="63"/>
      <c r="BN17" s="64" t="s">
        <v>269</v>
      </c>
      <c r="BO17" s="63" t="str">
        <f>IF(BO16=0,"",IF(COUNTIF(BN23:BN43,"お茶・お菓子"),BO14*350,IF(COUNTIF(BN23:BN43,"食事"),BO14*500,IF(COUNTIF(BN23:BN43,"お茶・お菓子・食事"),BO14*850))))</f>
        <v/>
      </c>
      <c r="BP17" s="403" t="s">
        <v>254</v>
      </c>
      <c r="BQ17" s="403"/>
      <c r="BR17" s="197">
        <f>BR25+SUMIF(BP23:BP43,"対象",BO23:BO43)</f>
        <v>0</v>
      </c>
      <c r="BS17" s="198" t="s">
        <v>1</v>
      </c>
      <c r="BT17" s="63"/>
      <c r="BV17" s="64" t="s">
        <v>269</v>
      </c>
      <c r="BW17" s="63" t="str">
        <f>IF(BW16=0,"",IF(COUNTIF(BV23:BV43,"お茶・お菓子"),BW14*350,IF(COUNTIF(BV23:BV43,"食事"),BW14*500,IF(COUNTIF(BV23:BV43,"お茶・お菓子・食事"),BW14*850))))</f>
        <v/>
      </c>
      <c r="BX17" s="403" t="s">
        <v>254</v>
      </c>
      <c r="BY17" s="403"/>
      <c r="BZ17" s="197">
        <f>BZ25+SUMIF(BX23:BX43,"対象",BW23:BW43)</f>
        <v>0</v>
      </c>
      <c r="CA17" s="198" t="s">
        <v>1</v>
      </c>
      <c r="CB17" s="63"/>
    </row>
    <row r="18" spans="2:80" ht="19.5" thickBot="1" x14ac:dyDescent="0.2">
      <c r="E18" s="55" t="s">
        <v>43</v>
      </c>
      <c r="F18" s="199">
        <f>F19+F20</f>
        <v>0</v>
      </c>
      <c r="G18" s="152" t="s">
        <v>41</v>
      </c>
      <c r="H18" s="39"/>
      <c r="M18" s="55" t="s">
        <v>43</v>
      </c>
      <c r="N18" s="199">
        <f>N19+N20</f>
        <v>0</v>
      </c>
      <c r="O18" s="152" t="s">
        <v>1</v>
      </c>
      <c r="P18" s="39"/>
      <c r="U18" s="55" t="s">
        <v>43</v>
      </c>
      <c r="V18" s="199">
        <f>V19+V20</f>
        <v>0</v>
      </c>
      <c r="W18" s="152" t="s">
        <v>1</v>
      </c>
      <c r="X18" s="39"/>
      <c r="AC18" s="55" t="s">
        <v>43</v>
      </c>
      <c r="AD18" s="199">
        <f>AD19+AD20</f>
        <v>0</v>
      </c>
      <c r="AE18" s="152" t="s">
        <v>1</v>
      </c>
      <c r="AF18" s="39"/>
      <c r="AK18" s="55" t="s">
        <v>43</v>
      </c>
      <c r="AL18" s="199">
        <f>AL19+AL20</f>
        <v>0</v>
      </c>
      <c r="AM18" s="152" t="s">
        <v>1</v>
      </c>
      <c r="AN18" s="39"/>
      <c r="AS18" s="55" t="s">
        <v>43</v>
      </c>
      <c r="AT18" s="199">
        <f>AT19+AT20</f>
        <v>0</v>
      </c>
      <c r="AU18" s="152" t="s">
        <v>1</v>
      </c>
      <c r="AV18" s="39"/>
      <c r="BA18" s="55" t="s">
        <v>43</v>
      </c>
      <c r="BB18" s="199">
        <f>BB19+BB20</f>
        <v>0</v>
      </c>
      <c r="BC18" s="152" t="s">
        <v>1</v>
      </c>
      <c r="BD18" s="39"/>
      <c r="BI18" s="55" t="s">
        <v>43</v>
      </c>
      <c r="BJ18" s="199">
        <f>BJ19+BJ20</f>
        <v>0</v>
      </c>
      <c r="BK18" s="152" t="s">
        <v>1</v>
      </c>
      <c r="BL18" s="39"/>
      <c r="BQ18" s="55" t="s">
        <v>43</v>
      </c>
      <c r="BR18" s="199">
        <f>BR19+BR20</f>
        <v>0</v>
      </c>
      <c r="BS18" s="152" t="s">
        <v>1</v>
      </c>
      <c r="BT18" s="39"/>
      <c r="BY18" s="55" t="s">
        <v>43</v>
      </c>
      <c r="BZ18" s="199">
        <f>BZ19+BZ20</f>
        <v>0</v>
      </c>
      <c r="CA18" s="152" t="s">
        <v>1</v>
      </c>
      <c r="CB18" s="39"/>
    </row>
    <row r="19" spans="2:80" hidden="1" x14ac:dyDescent="0.15">
      <c r="B19" s="63"/>
      <c r="C19" s="63"/>
      <c r="D19" s="403" t="s">
        <v>252</v>
      </c>
      <c r="E19" s="403"/>
      <c r="F19" s="197">
        <f>IF(C16&lt;=C17,0,C16-C17)</f>
        <v>0</v>
      </c>
      <c r="G19" s="198" t="s">
        <v>255</v>
      </c>
      <c r="H19" s="63"/>
      <c r="J19" s="63"/>
      <c r="K19" s="63"/>
      <c r="L19" s="403" t="s">
        <v>252</v>
      </c>
      <c r="M19" s="403"/>
      <c r="N19" s="197">
        <f>IF(K16&lt;=K17,0,K16-K17)</f>
        <v>0</v>
      </c>
      <c r="O19" s="198" t="s">
        <v>1</v>
      </c>
      <c r="P19" s="63"/>
      <c r="R19" s="63"/>
      <c r="S19" s="63"/>
      <c r="T19" s="403" t="s">
        <v>252</v>
      </c>
      <c r="U19" s="403"/>
      <c r="V19" s="197">
        <f>IF(S16&lt;=S17,0,S16-S17)</f>
        <v>0</v>
      </c>
      <c r="W19" s="198" t="s">
        <v>1</v>
      </c>
      <c r="X19" s="63"/>
      <c r="Z19" s="63"/>
      <c r="AA19" s="63"/>
      <c r="AB19" s="403" t="s">
        <v>252</v>
      </c>
      <c r="AC19" s="403"/>
      <c r="AD19" s="197">
        <f>IF(AA16&lt;=AA17,0,AA16-AA17)</f>
        <v>0</v>
      </c>
      <c r="AE19" s="198" t="s">
        <v>1</v>
      </c>
      <c r="AF19" s="63"/>
      <c r="AH19" s="63"/>
      <c r="AI19" s="63"/>
      <c r="AJ19" s="403" t="s">
        <v>252</v>
      </c>
      <c r="AK19" s="403"/>
      <c r="AL19" s="197">
        <f>IF(AI16&lt;=AI17,0,AI16-AI17)</f>
        <v>0</v>
      </c>
      <c r="AM19" s="198" t="s">
        <v>1</v>
      </c>
      <c r="AN19" s="63"/>
      <c r="AP19" s="63"/>
      <c r="AQ19" s="63"/>
      <c r="AR19" s="403" t="s">
        <v>252</v>
      </c>
      <c r="AS19" s="403"/>
      <c r="AT19" s="197">
        <f>IF(AQ16&lt;=AQ17,0,AQ16-AQ17)</f>
        <v>0</v>
      </c>
      <c r="AU19" s="198" t="s">
        <v>1</v>
      </c>
      <c r="AV19" s="63"/>
      <c r="AX19" s="63"/>
      <c r="AY19" s="63"/>
      <c r="AZ19" s="403" t="s">
        <v>252</v>
      </c>
      <c r="BA19" s="403"/>
      <c r="BB19" s="197">
        <f>IF(AY16&lt;=AY17,0,AY16-AY17)</f>
        <v>0</v>
      </c>
      <c r="BC19" s="198" t="s">
        <v>1</v>
      </c>
      <c r="BD19" s="63"/>
      <c r="BF19" s="63"/>
      <c r="BG19" s="63"/>
      <c r="BH19" s="403" t="s">
        <v>252</v>
      </c>
      <c r="BI19" s="403"/>
      <c r="BJ19" s="197">
        <f>IF(BG16&lt;=BG17,0,BG16-BG17)</f>
        <v>0</v>
      </c>
      <c r="BK19" s="198" t="s">
        <v>1</v>
      </c>
      <c r="BL19" s="63"/>
      <c r="BN19" s="63"/>
      <c r="BO19" s="63"/>
      <c r="BP19" s="403" t="s">
        <v>252</v>
      </c>
      <c r="BQ19" s="403"/>
      <c r="BR19" s="197">
        <f>IF(BO16&lt;=BO17,0,BO16-BO17)</f>
        <v>0</v>
      </c>
      <c r="BS19" s="198" t="s">
        <v>1</v>
      </c>
      <c r="BT19" s="63"/>
      <c r="BV19" s="63"/>
      <c r="BW19" s="63"/>
      <c r="BX19" s="403" t="s">
        <v>252</v>
      </c>
      <c r="BY19" s="403"/>
      <c r="BZ19" s="197">
        <f>IF(BW16&lt;=BW17,0,BW16-BW17)</f>
        <v>0</v>
      </c>
      <c r="CA19" s="198" t="s">
        <v>1</v>
      </c>
      <c r="CB19" s="63"/>
    </row>
    <row r="20" spans="2:80" ht="19.5" hidden="1" thickBot="1" x14ac:dyDescent="0.2">
      <c r="B20" s="63"/>
      <c r="C20" s="63"/>
      <c r="D20" s="403" t="s">
        <v>293</v>
      </c>
      <c r="E20" s="403"/>
      <c r="F20" s="197">
        <f>F26+SUMIF(D23:D43,"対象外",C23:C43)</f>
        <v>0</v>
      </c>
      <c r="G20" s="198" t="s">
        <v>255</v>
      </c>
      <c r="H20" s="63"/>
      <c r="J20" s="63"/>
      <c r="K20" s="63"/>
      <c r="L20" s="403" t="s">
        <v>294</v>
      </c>
      <c r="M20" s="403"/>
      <c r="N20" s="197">
        <f>N26+SUMIF(L23:L43,"対象外",K23:K43)</f>
        <v>0</v>
      </c>
      <c r="O20" s="198" t="s">
        <v>1</v>
      </c>
      <c r="P20" s="63"/>
      <c r="R20" s="63"/>
      <c r="S20" s="63"/>
      <c r="T20" s="403" t="s">
        <v>294</v>
      </c>
      <c r="U20" s="403"/>
      <c r="V20" s="197">
        <f>V26+SUMIF(T23:T43,"対象外",S23:S43)</f>
        <v>0</v>
      </c>
      <c r="W20" s="198" t="s">
        <v>1</v>
      </c>
      <c r="X20" s="63"/>
      <c r="Z20" s="63"/>
      <c r="AA20" s="63"/>
      <c r="AB20" s="403" t="s">
        <v>294</v>
      </c>
      <c r="AC20" s="403"/>
      <c r="AD20" s="197">
        <f>AD26+SUMIF(AB23:AB43,"対象外",AA23:AA43)</f>
        <v>0</v>
      </c>
      <c r="AE20" s="198" t="s">
        <v>1</v>
      </c>
      <c r="AF20" s="63"/>
      <c r="AH20" s="63"/>
      <c r="AI20" s="63"/>
      <c r="AJ20" s="403" t="s">
        <v>294</v>
      </c>
      <c r="AK20" s="403"/>
      <c r="AL20" s="197">
        <f>AL26+SUMIF(AJ23:AJ43,"対象外",AI23:AI43)</f>
        <v>0</v>
      </c>
      <c r="AM20" s="198" t="s">
        <v>1</v>
      </c>
      <c r="AN20" s="63"/>
      <c r="AP20" s="63"/>
      <c r="AQ20" s="63"/>
      <c r="AR20" s="403" t="s">
        <v>294</v>
      </c>
      <c r="AS20" s="403"/>
      <c r="AT20" s="197">
        <f>AT26+SUMIF(AR23:AR43,"対象外",AQ23:AQ43)</f>
        <v>0</v>
      </c>
      <c r="AU20" s="198" t="s">
        <v>1</v>
      </c>
      <c r="AV20" s="63"/>
      <c r="AX20" s="63"/>
      <c r="AY20" s="63"/>
      <c r="AZ20" s="403" t="s">
        <v>294</v>
      </c>
      <c r="BA20" s="403"/>
      <c r="BB20" s="197">
        <f>BB26+SUMIF(AZ23:AZ43,"対象外",AY23:AY43)</f>
        <v>0</v>
      </c>
      <c r="BC20" s="198" t="s">
        <v>1</v>
      </c>
      <c r="BD20" s="63"/>
      <c r="BF20" s="63"/>
      <c r="BG20" s="63"/>
      <c r="BH20" s="403" t="s">
        <v>294</v>
      </c>
      <c r="BI20" s="403"/>
      <c r="BJ20" s="197">
        <f>BJ26+SUMIF(BH23:BH43,"対象外",BG23:BG43)</f>
        <v>0</v>
      </c>
      <c r="BK20" s="198" t="s">
        <v>1</v>
      </c>
      <c r="BL20" s="63"/>
      <c r="BN20" s="63"/>
      <c r="BO20" s="63"/>
      <c r="BP20" s="403" t="s">
        <v>294</v>
      </c>
      <c r="BQ20" s="403"/>
      <c r="BR20" s="197">
        <f>BR26+SUMIF(BP23:BP43,"対象外",BO23:BO43)</f>
        <v>0</v>
      </c>
      <c r="BS20" s="198" t="s">
        <v>1</v>
      </c>
      <c r="BT20" s="63"/>
      <c r="BV20" s="63"/>
      <c r="BW20" s="63"/>
      <c r="BX20" s="403" t="s">
        <v>294</v>
      </c>
      <c r="BY20" s="403"/>
      <c r="BZ20" s="197">
        <f>BZ26+SUMIF(BX23:BX43,"対象外",BW23:BW43)</f>
        <v>0</v>
      </c>
      <c r="CA20" s="198" t="s">
        <v>1</v>
      </c>
      <c r="CB20" s="63"/>
    </row>
    <row r="21" spans="2:80" ht="19.5" thickBot="1" x14ac:dyDescent="0.2">
      <c r="B21" s="27" t="s">
        <v>53</v>
      </c>
      <c r="C21" s="200" t="s">
        <v>54</v>
      </c>
      <c r="J21" s="27" t="s">
        <v>53</v>
      </c>
      <c r="K21" s="200" t="s">
        <v>54</v>
      </c>
      <c r="R21" s="27" t="s">
        <v>53</v>
      </c>
      <c r="S21" s="200" t="s">
        <v>54</v>
      </c>
      <c r="Z21" s="27" t="s">
        <v>53</v>
      </c>
      <c r="AA21" s="200" t="s">
        <v>54</v>
      </c>
      <c r="AH21" s="27" t="s">
        <v>53</v>
      </c>
      <c r="AI21" s="200" t="s">
        <v>54</v>
      </c>
      <c r="AP21" s="27" t="s">
        <v>53</v>
      </c>
      <c r="AQ21" s="200" t="s">
        <v>54</v>
      </c>
      <c r="AX21" s="27" t="s">
        <v>53</v>
      </c>
      <c r="AY21" s="200" t="s">
        <v>54</v>
      </c>
      <c r="BF21" s="27" t="s">
        <v>53</v>
      </c>
      <c r="BG21" s="200" t="s">
        <v>54</v>
      </c>
      <c r="BN21" s="27" t="s">
        <v>53</v>
      </c>
      <c r="BO21" s="200" t="s">
        <v>54</v>
      </c>
      <c r="BV21" s="27" t="s">
        <v>53</v>
      </c>
      <c r="BW21" s="200" t="s">
        <v>54</v>
      </c>
    </row>
    <row r="22" spans="2:80" x14ac:dyDescent="0.15">
      <c r="B22" s="66"/>
      <c r="C22" s="201"/>
      <c r="D22" s="26"/>
      <c r="E22" s="390" t="str">
        <f>IF(B22="","",B22)</f>
        <v/>
      </c>
      <c r="F22" s="390"/>
      <c r="G22" s="390"/>
      <c r="H22" s="25"/>
      <c r="J22" s="51"/>
      <c r="K22" s="201"/>
      <c r="L22" s="26"/>
      <c r="M22" s="390" t="str">
        <f>IF(J22="","",J22)</f>
        <v/>
      </c>
      <c r="N22" s="390"/>
      <c r="O22" s="390"/>
      <c r="P22" s="25"/>
      <c r="R22" s="51"/>
      <c r="S22" s="201"/>
      <c r="T22" s="26"/>
      <c r="U22" s="390" t="str">
        <f>IF(R22="","",R22)</f>
        <v/>
      </c>
      <c r="V22" s="390"/>
      <c r="W22" s="390"/>
      <c r="X22" s="25"/>
      <c r="Z22" s="51"/>
      <c r="AA22" s="201"/>
      <c r="AB22" s="26"/>
      <c r="AC22" s="390" t="str">
        <f>IF(Z22="","",Z22)</f>
        <v/>
      </c>
      <c r="AD22" s="390"/>
      <c r="AE22" s="390"/>
      <c r="AF22" s="25"/>
      <c r="AH22" s="51"/>
      <c r="AI22" s="201"/>
      <c r="AJ22" s="26"/>
      <c r="AK22" s="390" t="str">
        <f>IF(AH22="","",AH22)</f>
        <v/>
      </c>
      <c r="AL22" s="390"/>
      <c r="AM22" s="390"/>
      <c r="AN22" s="25"/>
      <c r="AP22" s="51"/>
      <c r="AQ22" s="201"/>
      <c r="AR22" s="26"/>
      <c r="AS22" s="390" t="str">
        <f>IF(AP22="","",AP22)</f>
        <v/>
      </c>
      <c r="AT22" s="390"/>
      <c r="AU22" s="390"/>
      <c r="AV22" s="25"/>
      <c r="AX22" s="51"/>
      <c r="AY22" s="201"/>
      <c r="AZ22" s="26"/>
      <c r="BA22" s="390" t="str">
        <f>IF(AX22="","",AX22)</f>
        <v/>
      </c>
      <c r="BB22" s="390"/>
      <c r="BC22" s="390"/>
      <c r="BD22" s="25"/>
      <c r="BF22" s="51"/>
      <c r="BG22" s="201"/>
      <c r="BH22" s="26"/>
      <c r="BI22" s="390" t="str">
        <f>IF(BF22="","",BF22)</f>
        <v/>
      </c>
      <c r="BJ22" s="390"/>
      <c r="BK22" s="390"/>
      <c r="BL22" s="25"/>
      <c r="BN22" s="51"/>
      <c r="BO22" s="201"/>
      <c r="BP22" s="26"/>
      <c r="BQ22" s="390" t="str">
        <f>IF(BN22="","",BN22)</f>
        <v/>
      </c>
      <c r="BR22" s="390"/>
      <c r="BS22" s="390"/>
      <c r="BT22" s="25"/>
      <c r="BV22" s="51"/>
      <c r="BW22" s="201"/>
      <c r="BX22" s="26"/>
      <c r="BY22" s="390" t="str">
        <f>IF(BV22="","",BV22)</f>
        <v/>
      </c>
      <c r="BZ22" s="390"/>
      <c r="CA22" s="390"/>
      <c r="CB22" s="25"/>
    </row>
    <row r="23" spans="2:80" x14ac:dyDescent="0.15">
      <c r="B23" s="67"/>
      <c r="C23" s="202"/>
      <c r="D23" s="35" t="str">
        <f>IF($B23="","",VLOOKUP($B23,ここより右で必ず内容を確認!$B$7:$C$24,2,FALSE))</f>
        <v/>
      </c>
      <c r="E23" s="409" t="s">
        <v>229</v>
      </c>
      <c r="F23" s="409"/>
      <c r="G23" s="409"/>
      <c r="H23" s="37"/>
      <c r="J23" s="67"/>
      <c r="K23" s="203"/>
      <c r="L23" s="35" t="str">
        <f>IF($J23="","",VLOOKUP($J23,ここより右で必ず内容を確認!$B$7:$C$24,2,FALSE))</f>
        <v/>
      </c>
      <c r="M23" s="409" t="s">
        <v>229</v>
      </c>
      <c r="N23" s="409"/>
      <c r="O23" s="409"/>
      <c r="P23" s="37"/>
      <c r="R23" s="67"/>
      <c r="S23" s="203"/>
      <c r="T23" s="35" t="str">
        <f>IF($R23="","",VLOOKUP($R23,ここより右で必ず内容を確認!$B$7:$C$24,2,FALSE))</f>
        <v/>
      </c>
      <c r="U23" s="409" t="s">
        <v>229</v>
      </c>
      <c r="V23" s="409"/>
      <c r="W23" s="409"/>
      <c r="X23" s="37"/>
      <c r="Z23" s="67"/>
      <c r="AA23" s="203"/>
      <c r="AB23" s="35" t="str">
        <f>IF($Z23="","",VLOOKUP($Z23,ここより右で必ず内容を確認!$B$7:$C$24,2,FALSE))</f>
        <v/>
      </c>
      <c r="AC23" s="409" t="s">
        <v>229</v>
      </c>
      <c r="AD23" s="409"/>
      <c r="AE23" s="409"/>
      <c r="AF23" s="37"/>
      <c r="AH23" s="67"/>
      <c r="AI23" s="203"/>
      <c r="AJ23" s="35" t="str">
        <f>IF($AH23="","",VLOOKUP($AH23,ここより右で必ず内容を確認!$B$7:$C$24,2,FALSE))</f>
        <v/>
      </c>
      <c r="AK23" s="409" t="s">
        <v>229</v>
      </c>
      <c r="AL23" s="409"/>
      <c r="AM23" s="409"/>
      <c r="AN23" s="37"/>
      <c r="AP23" s="67"/>
      <c r="AQ23" s="203"/>
      <c r="AR23" s="35" t="str">
        <f>IF($AP23="","",VLOOKUP($AP23,ここより右で必ず内容を確認!$B$7:$C$24,2,FALSE))</f>
        <v/>
      </c>
      <c r="AS23" s="409" t="s">
        <v>229</v>
      </c>
      <c r="AT23" s="409"/>
      <c r="AU23" s="409"/>
      <c r="AV23" s="37"/>
      <c r="AX23" s="67"/>
      <c r="AY23" s="203"/>
      <c r="AZ23" s="35" t="str">
        <f>IF($AX23="","",VLOOKUP($AX23,ここより右で必ず内容を確認!$B$7:$C$24,2,FALSE))</f>
        <v/>
      </c>
      <c r="BA23" s="409" t="s">
        <v>229</v>
      </c>
      <c r="BB23" s="409"/>
      <c r="BC23" s="409"/>
      <c r="BD23" s="37"/>
      <c r="BF23" s="67"/>
      <c r="BG23" s="203"/>
      <c r="BH23" s="35" t="str">
        <f>IF($BF23="","",VLOOKUP($BF23,ここより右で必ず内容を確認!$B$7:$C$24,2,FALSE))</f>
        <v/>
      </c>
      <c r="BI23" s="409" t="s">
        <v>229</v>
      </c>
      <c r="BJ23" s="409"/>
      <c r="BK23" s="409"/>
      <c r="BL23" s="37"/>
      <c r="BN23" s="67"/>
      <c r="BO23" s="203"/>
      <c r="BP23" s="35" t="str">
        <f>IF($BN23="","",VLOOKUP($BN23,ここより右で必ず内容を確認!$B$7:$C$24,2,FALSE))</f>
        <v/>
      </c>
      <c r="BQ23" s="409" t="s">
        <v>229</v>
      </c>
      <c r="BR23" s="409"/>
      <c r="BS23" s="409"/>
      <c r="BT23" s="37"/>
      <c r="BV23" s="67"/>
      <c r="BW23" s="203"/>
      <c r="BX23" s="35" t="str">
        <f>IF($BV23="","",VLOOKUP($BV23,ここより右で必ず内容を確認!$B$7:$C$24,2,FALSE))</f>
        <v/>
      </c>
      <c r="BY23" s="409" t="s">
        <v>229</v>
      </c>
      <c r="BZ23" s="409"/>
      <c r="CA23" s="409"/>
      <c r="CB23" s="37"/>
    </row>
    <row r="24" spans="2:80" x14ac:dyDescent="0.15">
      <c r="B24" s="67"/>
      <c r="C24" s="202"/>
      <c r="D24" s="35" t="str">
        <f>IF($B24="","",VLOOKUP($B24,ここより右で必ず内容を確認!$B$7:$C$24,2,FALSE))</f>
        <v/>
      </c>
      <c r="E24" s="37" t="s">
        <v>230</v>
      </c>
      <c r="F24" s="37" t="str">
        <f>IF(B22="","",IF(B22="お茶・お菓子",C14*350,IF(B22="食事",C14*500,C14*850)))</f>
        <v/>
      </c>
      <c r="G24" s="204" t="s">
        <v>1</v>
      </c>
      <c r="H24" s="37"/>
      <c r="J24" s="67"/>
      <c r="K24" s="203"/>
      <c r="L24" s="35" t="str">
        <f>IF($J24="","",VLOOKUP($J24,ここより右で必ず内容を確認!$B$7:$C$24,2,FALSE))</f>
        <v/>
      </c>
      <c r="M24" s="37" t="s">
        <v>230</v>
      </c>
      <c r="N24" s="37" t="str">
        <f>IF(J22="","",IF(J22="お茶・お菓子",K14*350,IF(J22="食事",K14*500,K14*850)))</f>
        <v/>
      </c>
      <c r="O24" s="204" t="s">
        <v>1</v>
      </c>
      <c r="P24" s="37"/>
      <c r="R24" s="67"/>
      <c r="S24" s="203"/>
      <c r="T24" s="35" t="str">
        <f>IF($R24="","",VLOOKUP($R24,ここより右で必ず内容を確認!$B$7:$C$24,2,FALSE))</f>
        <v/>
      </c>
      <c r="U24" s="37" t="s">
        <v>230</v>
      </c>
      <c r="V24" s="37" t="str">
        <f>IF(R22="","",IF(R22="お茶・お菓子",S14*350,IF(R22="食事",S14*500,S14*850)))</f>
        <v/>
      </c>
      <c r="W24" s="204" t="s">
        <v>1</v>
      </c>
      <c r="X24" s="37"/>
      <c r="Z24" s="67"/>
      <c r="AA24" s="203"/>
      <c r="AB24" s="35" t="str">
        <f>IF($Z24="","",VLOOKUP($Z24,ここより右で必ず内容を確認!$B$7:$C$24,2,FALSE))</f>
        <v/>
      </c>
      <c r="AC24" s="37" t="s">
        <v>230</v>
      </c>
      <c r="AD24" s="37" t="str">
        <f>IF(Z22="","",IF(Z22="お茶・お菓子",AA14*350,IF(Z22="食事",AA14*500,AA14*850)))</f>
        <v/>
      </c>
      <c r="AE24" s="204" t="s">
        <v>1</v>
      </c>
      <c r="AF24" s="37"/>
      <c r="AH24" s="67"/>
      <c r="AI24" s="203"/>
      <c r="AJ24" s="35" t="str">
        <f>IF($AH24="","",VLOOKUP($AH24,ここより右で必ず内容を確認!$B$7:$C$24,2,FALSE))</f>
        <v/>
      </c>
      <c r="AK24" s="37" t="s">
        <v>230</v>
      </c>
      <c r="AL24" s="37" t="str">
        <f>IF(AH22="","",IF(AH22="お茶・お菓子",AI14*350,IF(AH22="食事",AI14*500,AI14*850)))</f>
        <v/>
      </c>
      <c r="AM24" s="204" t="s">
        <v>1</v>
      </c>
      <c r="AN24" s="37"/>
      <c r="AP24" s="67"/>
      <c r="AQ24" s="203"/>
      <c r="AR24" s="35" t="str">
        <f>IF($AP24="","",VLOOKUP($AP24,ここより右で必ず内容を確認!$B$7:$C$24,2,FALSE))</f>
        <v/>
      </c>
      <c r="AS24" s="37" t="s">
        <v>230</v>
      </c>
      <c r="AT24" s="37" t="str">
        <f>IF(AP22="","",IF(AP22="お茶・お菓子",AQ14*350,IF(AP22="食事",AQ14*500,AQ14*850)))</f>
        <v/>
      </c>
      <c r="AU24" s="204" t="s">
        <v>1</v>
      </c>
      <c r="AV24" s="37"/>
      <c r="AX24" s="67"/>
      <c r="AY24" s="203"/>
      <c r="AZ24" s="35" t="str">
        <f>IF($AX24="","",VLOOKUP($AX24,ここより右で必ず内容を確認!$B$7:$C$24,2,FALSE))</f>
        <v/>
      </c>
      <c r="BA24" s="37" t="s">
        <v>230</v>
      </c>
      <c r="BB24" s="37" t="str">
        <f>IF(AX22="","",IF(AX22="お茶・お菓子",AY14*350,IF(AX22="食事",AY14*500,AY14*850)))</f>
        <v/>
      </c>
      <c r="BC24" s="204" t="s">
        <v>1</v>
      </c>
      <c r="BD24" s="37"/>
      <c r="BF24" s="67"/>
      <c r="BG24" s="203"/>
      <c r="BH24" s="35" t="str">
        <f>IF($BF24="","",VLOOKUP($BF24,ここより右で必ず内容を確認!$B$7:$C$24,2,FALSE))</f>
        <v/>
      </c>
      <c r="BI24" s="37" t="s">
        <v>230</v>
      </c>
      <c r="BJ24" s="37" t="str">
        <f>IF(BF22="","",IF(BF22="お茶・お菓子",BG14*350,IF(BF22="食事",BG14*500,BG14*850)))</f>
        <v/>
      </c>
      <c r="BK24" s="204" t="s">
        <v>1</v>
      </c>
      <c r="BL24" s="37"/>
      <c r="BN24" s="67"/>
      <c r="BO24" s="203"/>
      <c r="BP24" s="35" t="str">
        <f>IF($BN24="","",VLOOKUP($BN24,ここより右で必ず内容を確認!$B$7:$C$24,2,FALSE))</f>
        <v/>
      </c>
      <c r="BQ24" s="37" t="s">
        <v>230</v>
      </c>
      <c r="BR24" s="37" t="str">
        <f>IF(BN22="","",IF(BN22="お茶・お菓子",BO14*350,IF(BN22="食事",BO14*500,BO14*850)))</f>
        <v/>
      </c>
      <c r="BS24" s="204" t="s">
        <v>1</v>
      </c>
      <c r="BT24" s="37"/>
      <c r="BV24" s="67"/>
      <c r="BW24" s="203"/>
      <c r="BX24" s="35" t="str">
        <f>IF($BV24="","",VLOOKUP($BV24,ここより右で必ず内容を確認!$B$7:$C$24,2,FALSE))</f>
        <v/>
      </c>
      <c r="BY24" s="37" t="s">
        <v>230</v>
      </c>
      <c r="BZ24" s="37" t="str">
        <f>IF(BV22="","",IF(BV22="お茶・お菓子",BW14*350,IF(BV22="食事",BW14*500,BW14*850)))</f>
        <v/>
      </c>
      <c r="CA24" s="204" t="s">
        <v>1</v>
      </c>
      <c r="CB24" s="37"/>
    </row>
    <row r="25" spans="2:80" x14ac:dyDescent="0.15">
      <c r="B25" s="67"/>
      <c r="C25" s="202"/>
      <c r="D25" s="35" t="str">
        <f>IF($B25="","",VLOOKUP($B25,ここより右で必ず内容を確認!$B$7:$C$24,2,FALSE))</f>
        <v/>
      </c>
      <c r="E25" s="39" t="s">
        <v>2</v>
      </c>
      <c r="F25" s="39" t="str">
        <f>IF(C22="","0",MIN(C22,F24))</f>
        <v>0</v>
      </c>
      <c r="G25" s="152" t="s">
        <v>1</v>
      </c>
      <c r="H25" s="39"/>
      <c r="J25" s="67"/>
      <c r="K25" s="203"/>
      <c r="L25" s="35" t="str">
        <f>IF($J25="","",VLOOKUP($J25,ここより右で必ず内容を確認!$B$7:$C$24,2,FALSE))</f>
        <v/>
      </c>
      <c r="M25" s="39" t="s">
        <v>2</v>
      </c>
      <c r="N25" s="39" t="str">
        <f>IF(K22="","0",MIN(K22,N24))</f>
        <v>0</v>
      </c>
      <c r="O25" s="152" t="s">
        <v>1</v>
      </c>
      <c r="P25" s="39"/>
      <c r="R25" s="67"/>
      <c r="S25" s="203"/>
      <c r="T25" s="35" t="str">
        <f>IF($R25="","",VLOOKUP($R25,ここより右で必ず内容を確認!$B$7:$C$24,2,FALSE))</f>
        <v/>
      </c>
      <c r="U25" s="39" t="s">
        <v>2</v>
      </c>
      <c r="V25" s="39" t="str">
        <f>IF(S22="","0",MIN(S22,V24))</f>
        <v>0</v>
      </c>
      <c r="W25" s="152" t="s">
        <v>1</v>
      </c>
      <c r="X25" s="39"/>
      <c r="Z25" s="67"/>
      <c r="AA25" s="203"/>
      <c r="AB25" s="35" t="str">
        <f>IF($Z25="","",VLOOKUP($Z25,ここより右で必ず内容を確認!$B$7:$C$24,2,FALSE))</f>
        <v/>
      </c>
      <c r="AC25" s="39" t="s">
        <v>2</v>
      </c>
      <c r="AD25" s="39" t="str">
        <f>IF(AA22="","0",MIN(AA22,AD24))</f>
        <v>0</v>
      </c>
      <c r="AE25" s="152" t="s">
        <v>1</v>
      </c>
      <c r="AF25" s="39"/>
      <c r="AH25" s="67"/>
      <c r="AI25" s="203"/>
      <c r="AJ25" s="35" t="str">
        <f>IF($AH25="","",VLOOKUP($AH25,ここより右で必ず内容を確認!$B$7:$C$24,2,FALSE))</f>
        <v/>
      </c>
      <c r="AK25" s="39" t="s">
        <v>2</v>
      </c>
      <c r="AL25" s="39" t="str">
        <f>IF(AI22="","0",MIN(AI22,AL24))</f>
        <v>0</v>
      </c>
      <c r="AM25" s="152" t="s">
        <v>1</v>
      </c>
      <c r="AN25" s="39"/>
      <c r="AP25" s="67"/>
      <c r="AQ25" s="203"/>
      <c r="AR25" s="35" t="str">
        <f>IF($AP25="","",VLOOKUP($AP25,ここより右で必ず内容を確認!$B$7:$C$24,2,FALSE))</f>
        <v/>
      </c>
      <c r="AS25" s="39" t="s">
        <v>2</v>
      </c>
      <c r="AT25" s="39" t="str">
        <f>IF(AQ22="","0",MIN(AQ22,AT24))</f>
        <v>0</v>
      </c>
      <c r="AU25" s="152" t="s">
        <v>1</v>
      </c>
      <c r="AV25" s="39"/>
      <c r="AX25" s="67"/>
      <c r="AY25" s="203"/>
      <c r="AZ25" s="35" t="str">
        <f>IF($AX25="","",VLOOKUP($AX25,ここより右で必ず内容を確認!$B$7:$C$24,2,FALSE))</f>
        <v/>
      </c>
      <c r="BA25" s="39" t="s">
        <v>2</v>
      </c>
      <c r="BB25" s="39" t="str">
        <f>IF(AY22="","0",MIN(AY22,BB24))</f>
        <v>0</v>
      </c>
      <c r="BC25" s="152" t="s">
        <v>1</v>
      </c>
      <c r="BD25" s="39"/>
      <c r="BF25" s="67"/>
      <c r="BG25" s="203"/>
      <c r="BH25" s="35" t="str">
        <f>IF($BF25="","",VLOOKUP($BF25,ここより右で必ず内容を確認!$B$7:$C$24,2,FALSE))</f>
        <v/>
      </c>
      <c r="BI25" s="39" t="s">
        <v>2</v>
      </c>
      <c r="BJ25" s="39" t="str">
        <f>IF(BG22="","0",MIN(BG22,BJ24))</f>
        <v>0</v>
      </c>
      <c r="BK25" s="152" t="s">
        <v>1</v>
      </c>
      <c r="BL25" s="39"/>
      <c r="BN25" s="67"/>
      <c r="BO25" s="203"/>
      <c r="BP25" s="35" t="str">
        <f>IF($BN25="","",VLOOKUP($BN25,ここより右で必ず内容を確認!$B$7:$C$24,2,FALSE))</f>
        <v/>
      </c>
      <c r="BQ25" s="39" t="s">
        <v>2</v>
      </c>
      <c r="BR25" s="39" t="str">
        <f>IF(BO22="","0",MIN(BO22,BR24))</f>
        <v>0</v>
      </c>
      <c r="BS25" s="152" t="s">
        <v>1</v>
      </c>
      <c r="BT25" s="39"/>
      <c r="BV25" s="67"/>
      <c r="BW25" s="203"/>
      <c r="BX25" s="35" t="str">
        <f>IF($BV25="","",VLOOKUP($BV25,ここより右で必ず内容を確認!$B$7:$C$24,2,FALSE))</f>
        <v/>
      </c>
      <c r="BY25" s="39" t="s">
        <v>2</v>
      </c>
      <c r="BZ25" s="39" t="str">
        <f>IF(BW22="","0",MIN(BW22,BZ24))</f>
        <v>0</v>
      </c>
      <c r="CA25" s="152" t="s">
        <v>1</v>
      </c>
      <c r="CB25" s="39"/>
    </row>
    <row r="26" spans="2:80" x14ac:dyDescent="0.15">
      <c r="B26" s="67"/>
      <c r="C26" s="202"/>
      <c r="D26" s="35" t="str">
        <f>IF($B26="","",VLOOKUP($B26,ここより右で必ず内容を確認!$B$7:$C$24,2,FALSE))</f>
        <v/>
      </c>
      <c r="E26" s="39" t="s">
        <v>3</v>
      </c>
      <c r="F26" s="39">
        <f>IF(C22&lt;=F24,0,C22-F24)</f>
        <v>0</v>
      </c>
      <c r="G26" s="152" t="s">
        <v>1</v>
      </c>
      <c r="H26" s="39"/>
      <c r="J26" s="67"/>
      <c r="K26" s="203"/>
      <c r="L26" s="35" t="str">
        <f>IF($J26="","",VLOOKUP($J26,ここより右で必ず内容を確認!$B$7:$C$24,2,FALSE))</f>
        <v/>
      </c>
      <c r="M26" s="39" t="s">
        <v>3</v>
      </c>
      <c r="N26" s="39">
        <f>IF(K22&lt;=N24,0,K22-N24)</f>
        <v>0</v>
      </c>
      <c r="O26" s="152" t="s">
        <v>1</v>
      </c>
      <c r="P26" s="39"/>
      <c r="R26" s="67"/>
      <c r="S26" s="203"/>
      <c r="T26" s="35" t="str">
        <f>IF($R26="","",VLOOKUP($R26,ここより右で必ず内容を確認!$B$7:$C$24,2,FALSE))</f>
        <v/>
      </c>
      <c r="U26" s="39" t="s">
        <v>3</v>
      </c>
      <c r="V26" s="39">
        <f>IF(S22&lt;=V24,0,S22-V24)</f>
        <v>0</v>
      </c>
      <c r="W26" s="152" t="s">
        <v>1</v>
      </c>
      <c r="X26" s="39"/>
      <c r="Z26" s="67"/>
      <c r="AA26" s="203"/>
      <c r="AB26" s="35" t="str">
        <f>IF($Z26="","",VLOOKUP($Z26,ここより右で必ず内容を確認!$B$7:$C$24,2,FALSE))</f>
        <v/>
      </c>
      <c r="AC26" s="39" t="s">
        <v>3</v>
      </c>
      <c r="AD26" s="39">
        <f>IF(AA22&lt;=AD24,0,AA22-AD24)</f>
        <v>0</v>
      </c>
      <c r="AE26" s="152" t="s">
        <v>1</v>
      </c>
      <c r="AF26" s="39"/>
      <c r="AH26" s="67"/>
      <c r="AI26" s="203"/>
      <c r="AJ26" s="35" t="str">
        <f>IF($AH26="","",VLOOKUP($AH26,ここより右で必ず内容を確認!$B$7:$C$24,2,FALSE))</f>
        <v/>
      </c>
      <c r="AK26" s="39" t="s">
        <v>3</v>
      </c>
      <c r="AL26" s="39">
        <f>IF(AI22&lt;=AL24,0,AI22-AL24)</f>
        <v>0</v>
      </c>
      <c r="AM26" s="152" t="s">
        <v>1</v>
      </c>
      <c r="AN26" s="39"/>
      <c r="AP26" s="67"/>
      <c r="AQ26" s="203"/>
      <c r="AR26" s="35" t="str">
        <f>IF($AP26="","",VLOOKUP($AP26,ここより右で必ず内容を確認!$B$7:$C$24,2,FALSE))</f>
        <v/>
      </c>
      <c r="AS26" s="39" t="s">
        <v>3</v>
      </c>
      <c r="AT26" s="39">
        <f>IF(AQ22&lt;=AT24,0,AQ22-AT24)</f>
        <v>0</v>
      </c>
      <c r="AU26" s="152" t="s">
        <v>1</v>
      </c>
      <c r="AV26" s="39"/>
      <c r="AX26" s="67"/>
      <c r="AY26" s="203"/>
      <c r="AZ26" s="35" t="str">
        <f>IF($AX26="","",VLOOKUP($AX26,ここより右で必ず内容を確認!$B$7:$C$24,2,FALSE))</f>
        <v/>
      </c>
      <c r="BA26" s="39" t="s">
        <v>3</v>
      </c>
      <c r="BB26" s="39">
        <f>IF(AY22&lt;=BB24,0,AY22-BB24)</f>
        <v>0</v>
      </c>
      <c r="BC26" s="152" t="s">
        <v>1</v>
      </c>
      <c r="BD26" s="39"/>
      <c r="BF26" s="67"/>
      <c r="BG26" s="203"/>
      <c r="BH26" s="35" t="str">
        <f>IF($BF26="","",VLOOKUP($BF26,ここより右で必ず内容を確認!$B$7:$C$24,2,FALSE))</f>
        <v/>
      </c>
      <c r="BI26" s="39" t="s">
        <v>3</v>
      </c>
      <c r="BJ26" s="39">
        <f>IF(BG22&lt;=BJ24,0,BG22-BJ24)</f>
        <v>0</v>
      </c>
      <c r="BK26" s="152" t="s">
        <v>1</v>
      </c>
      <c r="BL26" s="39"/>
      <c r="BN26" s="67"/>
      <c r="BO26" s="203"/>
      <c r="BP26" s="35" t="str">
        <f>IF($BN26="","",VLOOKUP($BN26,ここより右で必ず内容を確認!$B$7:$C$24,2,FALSE))</f>
        <v/>
      </c>
      <c r="BQ26" s="39" t="s">
        <v>3</v>
      </c>
      <c r="BR26" s="39">
        <f>IF(BO22&lt;=BR24,0,BO22-BR24)</f>
        <v>0</v>
      </c>
      <c r="BS26" s="152" t="s">
        <v>1</v>
      </c>
      <c r="BT26" s="39"/>
      <c r="BV26" s="67"/>
      <c r="BW26" s="203"/>
      <c r="BX26" s="35" t="str">
        <f>IF($BV26="","",VLOOKUP($BV26,ここより右で必ず内容を確認!$B$7:$C$24,2,FALSE))</f>
        <v/>
      </c>
      <c r="BY26" s="39" t="s">
        <v>3</v>
      </c>
      <c r="BZ26" s="39">
        <f>IF(BW22&lt;=BZ24,0,BW22-BZ24)</f>
        <v>0</v>
      </c>
      <c r="CA26" s="152" t="s">
        <v>1</v>
      </c>
      <c r="CB26" s="39"/>
    </row>
    <row r="27" spans="2:80" x14ac:dyDescent="0.15">
      <c r="B27" s="67"/>
      <c r="C27" s="202"/>
      <c r="D27" s="35" t="str">
        <f>IF($B27="","",VLOOKUP($B27,ここより右で必ず内容を確認!$B$7:$C$24,2,FALSE))</f>
        <v/>
      </c>
      <c r="J27" s="67"/>
      <c r="K27" s="203"/>
      <c r="L27" s="35" t="str">
        <f>IF($J27="","",VLOOKUP($J27,ここより右で必ず内容を確認!$B$7:$C$24,2,FALSE))</f>
        <v/>
      </c>
      <c r="R27" s="67"/>
      <c r="S27" s="203"/>
      <c r="T27" s="35" t="str">
        <f>IF($R27="","",VLOOKUP($R27,ここより右で必ず内容を確認!$B$7:$C$24,2,FALSE))</f>
        <v/>
      </c>
      <c r="Z27" s="67"/>
      <c r="AA27" s="203"/>
      <c r="AB27" s="35" t="str">
        <f>IF($Z27="","",VLOOKUP($Z27,ここより右で必ず内容を確認!$B$7:$C$24,2,FALSE))</f>
        <v/>
      </c>
      <c r="AH27" s="67"/>
      <c r="AI27" s="203"/>
      <c r="AJ27" s="35" t="str">
        <f>IF($AH27="","",VLOOKUP($AH27,ここより右で必ず内容を確認!$B$7:$C$24,2,FALSE))</f>
        <v/>
      </c>
      <c r="AP27" s="67"/>
      <c r="AQ27" s="203"/>
      <c r="AR27" s="35" t="str">
        <f>IF($AP27="","",VLOOKUP($AP27,ここより右で必ず内容を確認!$B$7:$C$24,2,FALSE))</f>
        <v/>
      </c>
      <c r="AX27" s="67"/>
      <c r="AY27" s="203"/>
      <c r="AZ27" s="35" t="str">
        <f>IF($AX27="","",VLOOKUP($AX27,ここより右で必ず内容を確認!$B$7:$C$24,2,FALSE))</f>
        <v/>
      </c>
      <c r="BF27" s="67"/>
      <c r="BG27" s="203"/>
      <c r="BH27" s="35" t="str">
        <f>IF($BF27="","",VLOOKUP($BF27,ここより右で必ず内容を確認!$B$7:$C$24,2,FALSE))</f>
        <v/>
      </c>
      <c r="BN27" s="67"/>
      <c r="BO27" s="203"/>
      <c r="BP27" s="35" t="str">
        <f>IF($BN27="","",VLOOKUP($BN27,ここより右で必ず内容を確認!$B$7:$C$24,2,FALSE))</f>
        <v/>
      </c>
      <c r="BV27" s="67"/>
      <c r="BW27" s="203"/>
      <c r="BX27" s="35" t="str">
        <f>IF($BV27="","",VLOOKUP($BV27,ここより右で必ず内容を確認!$B$7:$C$24,2,FALSE))</f>
        <v/>
      </c>
    </row>
    <row r="28" spans="2:80" x14ac:dyDescent="0.15">
      <c r="B28" s="67"/>
      <c r="C28" s="202"/>
      <c r="D28" s="35" t="str">
        <f>IF($B28="","",VLOOKUP($B28,ここより右で必ず内容を確認!$B$7:$C$24,2,FALSE))</f>
        <v/>
      </c>
      <c r="J28" s="67"/>
      <c r="K28" s="203"/>
      <c r="L28" s="35" t="str">
        <f>IF($J28="","",VLOOKUP($J28,ここより右で必ず内容を確認!$B$7:$C$24,2,FALSE))</f>
        <v/>
      </c>
      <c r="R28" s="67"/>
      <c r="S28" s="203"/>
      <c r="T28" s="35" t="str">
        <f>IF($R28="","",VLOOKUP($R28,ここより右で必ず内容を確認!$B$7:$C$24,2,FALSE))</f>
        <v/>
      </c>
      <c r="Z28" s="67"/>
      <c r="AA28" s="203"/>
      <c r="AB28" s="35" t="str">
        <f>IF($Z28="","",VLOOKUP($Z28,ここより右で必ず内容を確認!$B$7:$C$24,2,FALSE))</f>
        <v/>
      </c>
      <c r="AH28" s="67"/>
      <c r="AI28" s="203"/>
      <c r="AJ28" s="35" t="str">
        <f>IF($AH28="","",VLOOKUP($AH28,ここより右で必ず内容を確認!$B$7:$C$24,2,FALSE))</f>
        <v/>
      </c>
      <c r="AP28" s="67"/>
      <c r="AQ28" s="203"/>
      <c r="AR28" s="35" t="str">
        <f>IF($AP28="","",VLOOKUP($AP28,ここより右で必ず内容を確認!$B$7:$C$24,2,FALSE))</f>
        <v/>
      </c>
      <c r="AX28" s="67"/>
      <c r="AY28" s="203"/>
      <c r="AZ28" s="35" t="str">
        <f>IF($AX28="","",VLOOKUP($AX28,ここより右で必ず内容を確認!$B$7:$C$24,2,FALSE))</f>
        <v/>
      </c>
      <c r="BF28" s="67"/>
      <c r="BG28" s="203"/>
      <c r="BH28" s="35" t="str">
        <f>IF($BF28="","",VLOOKUP($BF28,ここより右で必ず内容を確認!$B$7:$C$24,2,FALSE))</f>
        <v/>
      </c>
      <c r="BN28" s="67"/>
      <c r="BO28" s="203"/>
      <c r="BP28" s="35" t="str">
        <f>IF($BN28="","",VLOOKUP($BN28,ここより右で必ず内容を確認!$B$7:$C$24,2,FALSE))</f>
        <v/>
      </c>
      <c r="BV28" s="67"/>
      <c r="BW28" s="203"/>
      <c r="BX28" s="35" t="str">
        <f>IF($BV28="","",VLOOKUP($BV28,ここより右で必ず内容を確認!$B$7:$C$24,2,FALSE))</f>
        <v/>
      </c>
    </row>
    <row r="29" spans="2:80" x14ac:dyDescent="0.15">
      <c r="B29" s="67"/>
      <c r="C29" s="202"/>
      <c r="D29" s="35" t="str">
        <f>IF($B29="","",VLOOKUP($B29,ここより右で必ず内容を確認!$B$7:$C$24,2,FALSE))</f>
        <v/>
      </c>
      <c r="J29" s="67"/>
      <c r="K29" s="203"/>
      <c r="L29" s="35" t="str">
        <f>IF($J29="","",VLOOKUP($J29,ここより右で必ず内容を確認!$B$7:$C$24,2,FALSE))</f>
        <v/>
      </c>
      <c r="R29" s="67"/>
      <c r="S29" s="203"/>
      <c r="T29" s="35" t="str">
        <f>IF($R29="","",VLOOKUP($R29,ここより右で必ず内容を確認!$B$7:$C$24,2,FALSE))</f>
        <v/>
      </c>
      <c r="Z29" s="67"/>
      <c r="AA29" s="203"/>
      <c r="AB29" s="35" t="str">
        <f>IF($Z29="","",VLOOKUP($Z29,ここより右で必ず内容を確認!$B$7:$C$24,2,FALSE))</f>
        <v/>
      </c>
      <c r="AH29" s="67"/>
      <c r="AI29" s="203"/>
      <c r="AJ29" s="35" t="str">
        <f>IF($AH29="","",VLOOKUP($AH29,ここより右で必ず内容を確認!$B$7:$C$24,2,FALSE))</f>
        <v/>
      </c>
      <c r="AP29" s="67"/>
      <c r="AQ29" s="203"/>
      <c r="AR29" s="35" t="str">
        <f>IF($AP29="","",VLOOKUP($AP29,ここより右で必ず内容を確認!$B$7:$C$24,2,FALSE))</f>
        <v/>
      </c>
      <c r="AX29" s="67"/>
      <c r="AY29" s="203"/>
      <c r="AZ29" s="35" t="str">
        <f>IF($AX29="","",VLOOKUP($AX29,ここより右で必ず内容を確認!$B$7:$C$24,2,FALSE))</f>
        <v/>
      </c>
      <c r="BF29" s="67"/>
      <c r="BG29" s="203"/>
      <c r="BH29" s="35" t="str">
        <f>IF($BF29="","",VLOOKUP($BF29,ここより右で必ず内容を確認!$B$7:$C$24,2,FALSE))</f>
        <v/>
      </c>
      <c r="BN29" s="67"/>
      <c r="BO29" s="203"/>
      <c r="BP29" s="35" t="str">
        <f>IF($BN29="","",VLOOKUP($BN29,ここより右で必ず内容を確認!$B$7:$C$24,2,FALSE))</f>
        <v/>
      </c>
      <c r="BV29" s="67"/>
      <c r="BW29" s="203"/>
      <c r="BX29" s="35" t="str">
        <f>IF($BV29="","",VLOOKUP($BV29,ここより右で必ず内容を確認!$B$7:$C$24,2,FALSE))</f>
        <v/>
      </c>
    </row>
    <row r="30" spans="2:80" x14ac:dyDescent="0.15">
      <c r="B30" s="67"/>
      <c r="C30" s="202"/>
      <c r="D30" s="35" t="str">
        <f>IF($B30="","",VLOOKUP($B30,ここより右で必ず内容を確認!$B$7:$C$24,2,FALSE))</f>
        <v/>
      </c>
      <c r="J30" s="67"/>
      <c r="K30" s="203"/>
      <c r="L30" s="35" t="str">
        <f>IF($J30="","",VLOOKUP($J30,ここより右で必ず内容を確認!$B$7:$C$24,2,FALSE))</f>
        <v/>
      </c>
      <c r="R30" s="67"/>
      <c r="S30" s="203"/>
      <c r="T30" s="35" t="str">
        <f>IF($R30="","",VLOOKUP($R30,ここより右で必ず内容を確認!$B$7:$C$24,2,FALSE))</f>
        <v/>
      </c>
      <c r="Z30" s="67"/>
      <c r="AA30" s="203"/>
      <c r="AB30" s="35" t="str">
        <f>IF($Z30="","",VLOOKUP($Z30,ここより右で必ず内容を確認!$B$7:$C$24,2,FALSE))</f>
        <v/>
      </c>
      <c r="AH30" s="67"/>
      <c r="AI30" s="203"/>
      <c r="AJ30" s="35" t="str">
        <f>IF($AH30="","",VLOOKUP($AH30,ここより右で必ず内容を確認!$B$7:$C$24,2,FALSE))</f>
        <v/>
      </c>
      <c r="AP30" s="67"/>
      <c r="AQ30" s="203"/>
      <c r="AR30" s="35" t="str">
        <f>IF($AP30="","",VLOOKUP($AP30,ここより右で必ず内容を確認!$B$7:$C$24,2,FALSE))</f>
        <v/>
      </c>
      <c r="AX30" s="67"/>
      <c r="AY30" s="203"/>
      <c r="AZ30" s="35" t="str">
        <f>IF($AX30="","",VLOOKUP($AX30,ここより右で必ず内容を確認!$B$7:$C$24,2,FALSE))</f>
        <v/>
      </c>
      <c r="BF30" s="67"/>
      <c r="BG30" s="203"/>
      <c r="BH30" s="35" t="str">
        <f>IF($BF30="","",VLOOKUP($BF30,ここより右で必ず内容を確認!$B$7:$C$24,2,FALSE))</f>
        <v/>
      </c>
      <c r="BN30" s="67"/>
      <c r="BO30" s="203"/>
      <c r="BP30" s="35" t="str">
        <f>IF($BN30="","",VLOOKUP($BN30,ここより右で必ず内容を確認!$B$7:$C$24,2,FALSE))</f>
        <v/>
      </c>
      <c r="BV30" s="67"/>
      <c r="BW30" s="203"/>
      <c r="BX30" s="35" t="str">
        <f>IF($BV30="","",VLOOKUP($BV30,ここより右で必ず内容を確認!$B$7:$C$24,2,FALSE))</f>
        <v/>
      </c>
    </row>
    <row r="31" spans="2:80" x14ac:dyDescent="0.15">
      <c r="B31" s="67"/>
      <c r="C31" s="202"/>
      <c r="D31" s="35" t="str">
        <f>IF($B31="","",VLOOKUP($B31,ここより右で必ず内容を確認!$B$7:$C$24,2,FALSE))</f>
        <v/>
      </c>
      <c r="J31" s="67"/>
      <c r="K31" s="203"/>
      <c r="L31" s="35" t="str">
        <f>IF($J31="","",VLOOKUP($J31,ここより右で必ず内容を確認!$B$7:$C$24,2,FALSE))</f>
        <v/>
      </c>
      <c r="R31" s="67"/>
      <c r="S31" s="203"/>
      <c r="T31" s="35" t="str">
        <f>IF($R31="","",VLOOKUP($R31,ここより右で必ず内容を確認!$B$7:$C$24,2,FALSE))</f>
        <v/>
      </c>
      <c r="Z31" s="67"/>
      <c r="AA31" s="203"/>
      <c r="AB31" s="35" t="str">
        <f>IF($Z31="","",VLOOKUP($Z31,ここより右で必ず内容を確認!$B$7:$C$24,2,FALSE))</f>
        <v/>
      </c>
      <c r="AH31" s="67"/>
      <c r="AI31" s="203"/>
      <c r="AJ31" s="35" t="str">
        <f>IF($AH31="","",VLOOKUP($AH31,ここより右で必ず内容を確認!$B$7:$C$24,2,FALSE))</f>
        <v/>
      </c>
      <c r="AP31" s="67"/>
      <c r="AQ31" s="203"/>
      <c r="AR31" s="35" t="str">
        <f>IF($AP31="","",VLOOKUP($AP31,ここより右で必ず内容を確認!$B$7:$C$24,2,FALSE))</f>
        <v/>
      </c>
      <c r="AX31" s="67"/>
      <c r="AY31" s="203"/>
      <c r="AZ31" s="35" t="str">
        <f>IF($AX31="","",VLOOKUP($AX31,ここより右で必ず内容を確認!$B$7:$C$24,2,FALSE))</f>
        <v/>
      </c>
      <c r="BF31" s="67"/>
      <c r="BG31" s="203"/>
      <c r="BH31" s="35" t="str">
        <f>IF($BF31="","",VLOOKUP($BF31,ここより右で必ず内容を確認!$B$7:$C$24,2,FALSE))</f>
        <v/>
      </c>
      <c r="BN31" s="67"/>
      <c r="BO31" s="203"/>
      <c r="BP31" s="35" t="str">
        <f>IF($BN31="","",VLOOKUP($BN31,ここより右で必ず内容を確認!$B$7:$C$24,2,FALSE))</f>
        <v/>
      </c>
      <c r="BV31" s="67"/>
      <c r="BW31" s="203"/>
      <c r="BX31" s="35" t="str">
        <f>IF($BV31="","",VLOOKUP($BV31,ここより右で必ず内容を確認!$B$7:$C$24,2,FALSE))</f>
        <v/>
      </c>
    </row>
    <row r="32" spans="2:80" x14ac:dyDescent="0.15">
      <c r="B32" s="67"/>
      <c r="C32" s="202"/>
      <c r="D32" s="35" t="str">
        <f>IF($B32="","",VLOOKUP($B32,ここより右で必ず内容を確認!$B$7:$C$24,2,FALSE))</f>
        <v/>
      </c>
      <c r="J32" s="67"/>
      <c r="K32" s="203"/>
      <c r="L32" s="35" t="str">
        <f>IF($J32="","",VLOOKUP($J32,ここより右で必ず内容を確認!$B$7:$C$24,2,FALSE))</f>
        <v/>
      </c>
      <c r="R32" s="67"/>
      <c r="S32" s="203"/>
      <c r="T32" s="35" t="str">
        <f>IF($R32="","",VLOOKUP($R32,ここより右で必ず内容を確認!$B$7:$C$24,2,FALSE))</f>
        <v/>
      </c>
      <c r="Z32" s="67"/>
      <c r="AA32" s="203"/>
      <c r="AB32" s="35" t="str">
        <f>IF($Z32="","",VLOOKUP($Z32,ここより右で必ず内容を確認!$B$7:$C$24,2,FALSE))</f>
        <v/>
      </c>
      <c r="AH32" s="67"/>
      <c r="AI32" s="203"/>
      <c r="AJ32" s="35" t="str">
        <f>IF($AH32="","",VLOOKUP($AH32,ここより右で必ず内容を確認!$B$7:$C$24,2,FALSE))</f>
        <v/>
      </c>
      <c r="AP32" s="67"/>
      <c r="AQ32" s="203"/>
      <c r="AR32" s="35" t="str">
        <f>IF($AP32="","",VLOOKUP($AP32,ここより右で必ず内容を確認!$B$7:$C$24,2,FALSE))</f>
        <v/>
      </c>
      <c r="AX32" s="67"/>
      <c r="AY32" s="203"/>
      <c r="AZ32" s="35" t="str">
        <f>IF($AX32="","",VLOOKUP($AX32,ここより右で必ず内容を確認!$B$7:$C$24,2,FALSE))</f>
        <v/>
      </c>
      <c r="BF32" s="67"/>
      <c r="BG32" s="203"/>
      <c r="BH32" s="35" t="str">
        <f>IF($BF32="","",VLOOKUP($BF32,ここより右で必ず内容を確認!$B$7:$C$24,2,FALSE))</f>
        <v/>
      </c>
      <c r="BN32" s="67"/>
      <c r="BO32" s="203"/>
      <c r="BP32" s="35" t="str">
        <f>IF($BN32="","",VLOOKUP($BN32,ここより右で必ず内容を確認!$B$7:$C$24,2,FALSE))</f>
        <v/>
      </c>
      <c r="BV32" s="67"/>
      <c r="BW32" s="203"/>
      <c r="BX32" s="35" t="str">
        <f>IF($BV32="","",VLOOKUP($BV32,ここより右で必ず内容を確認!$B$7:$C$24,2,FALSE))</f>
        <v/>
      </c>
    </row>
    <row r="33" spans="2:76" x14ac:dyDescent="0.15">
      <c r="B33" s="67"/>
      <c r="C33" s="202"/>
      <c r="D33" s="35" t="str">
        <f>IF($B33="","",VLOOKUP($B33,ここより右で必ず内容を確認!$B$7:$C$24,2,FALSE))</f>
        <v/>
      </c>
      <c r="J33" s="67"/>
      <c r="K33" s="203"/>
      <c r="L33" s="35" t="str">
        <f>IF($J33="","",VLOOKUP($J33,ここより右で必ず内容を確認!$B$7:$C$24,2,FALSE))</f>
        <v/>
      </c>
      <c r="R33" s="67"/>
      <c r="S33" s="203"/>
      <c r="T33" s="35" t="str">
        <f>IF($R33="","",VLOOKUP($R33,ここより右で必ず内容を確認!$B$7:$C$24,2,FALSE))</f>
        <v/>
      </c>
      <c r="Z33" s="67"/>
      <c r="AA33" s="203"/>
      <c r="AB33" s="35" t="str">
        <f>IF($Z33="","",VLOOKUP($Z33,ここより右で必ず内容を確認!$B$7:$C$24,2,FALSE))</f>
        <v/>
      </c>
      <c r="AH33" s="67"/>
      <c r="AI33" s="203"/>
      <c r="AJ33" s="35" t="str">
        <f>IF($AH33="","",VLOOKUP($AH33,ここより右で必ず内容を確認!$B$7:$C$24,2,FALSE))</f>
        <v/>
      </c>
      <c r="AP33" s="67"/>
      <c r="AQ33" s="203"/>
      <c r="AR33" s="35" t="str">
        <f>IF($AP33="","",VLOOKUP($AP33,ここより右で必ず内容を確認!$B$7:$C$24,2,FALSE))</f>
        <v/>
      </c>
      <c r="AX33" s="67"/>
      <c r="AY33" s="203"/>
      <c r="AZ33" s="35" t="str">
        <f>IF($AX33="","",VLOOKUP($AX33,ここより右で必ず内容を確認!$B$7:$C$24,2,FALSE))</f>
        <v/>
      </c>
      <c r="BF33" s="67"/>
      <c r="BG33" s="203"/>
      <c r="BH33" s="35" t="str">
        <f>IF($BF33="","",VLOOKUP($BF33,ここより右で必ず内容を確認!$B$7:$C$24,2,FALSE))</f>
        <v/>
      </c>
      <c r="BN33" s="67"/>
      <c r="BO33" s="203"/>
      <c r="BP33" s="35" t="str">
        <f>IF($BN33="","",VLOOKUP($BN33,ここより右で必ず内容を確認!$B$7:$C$24,2,FALSE))</f>
        <v/>
      </c>
      <c r="BV33" s="67"/>
      <c r="BW33" s="203"/>
      <c r="BX33" s="35" t="str">
        <f>IF($BV33="","",VLOOKUP($BV33,ここより右で必ず内容を確認!$B$7:$C$24,2,FALSE))</f>
        <v/>
      </c>
    </row>
    <row r="34" spans="2:76" x14ac:dyDescent="0.15">
      <c r="B34" s="67"/>
      <c r="C34" s="202"/>
      <c r="D34" s="35" t="str">
        <f>IF($B34="","",VLOOKUP($B34,ここより右で必ず内容を確認!$B$7:$C$24,2,FALSE))</f>
        <v/>
      </c>
      <c r="J34" s="67"/>
      <c r="K34" s="203"/>
      <c r="L34" s="35" t="str">
        <f>IF($J34="","",VLOOKUP($J34,ここより右で必ず内容を確認!$B$7:$C$24,2,FALSE))</f>
        <v/>
      </c>
      <c r="R34" s="67"/>
      <c r="S34" s="203"/>
      <c r="T34" s="35" t="str">
        <f>IF($R34="","",VLOOKUP($R34,ここより右で必ず内容を確認!$B$7:$C$24,2,FALSE))</f>
        <v/>
      </c>
      <c r="Z34" s="67"/>
      <c r="AA34" s="203"/>
      <c r="AB34" s="35" t="str">
        <f>IF($Z34="","",VLOOKUP($Z34,ここより右で必ず内容を確認!$B$7:$C$24,2,FALSE))</f>
        <v/>
      </c>
      <c r="AH34" s="67"/>
      <c r="AI34" s="203"/>
      <c r="AJ34" s="35" t="str">
        <f>IF($AH34="","",VLOOKUP($AH34,ここより右で必ず内容を確認!$B$7:$C$24,2,FALSE))</f>
        <v/>
      </c>
      <c r="AP34" s="67"/>
      <c r="AQ34" s="203"/>
      <c r="AR34" s="35" t="str">
        <f>IF($AP34="","",VLOOKUP($AP34,ここより右で必ず内容を確認!$B$7:$C$24,2,FALSE))</f>
        <v/>
      </c>
      <c r="AX34" s="67"/>
      <c r="AY34" s="203"/>
      <c r="AZ34" s="35" t="str">
        <f>IF($AX34="","",VLOOKUP($AX34,ここより右で必ず内容を確認!$B$7:$C$24,2,FALSE))</f>
        <v/>
      </c>
      <c r="BF34" s="67"/>
      <c r="BG34" s="203"/>
      <c r="BH34" s="35" t="str">
        <f>IF($BF34="","",VLOOKUP($BF34,ここより右で必ず内容を確認!$B$7:$C$24,2,FALSE))</f>
        <v/>
      </c>
      <c r="BN34" s="67"/>
      <c r="BO34" s="203"/>
      <c r="BP34" s="35" t="str">
        <f>IF($BN34="","",VLOOKUP($BN34,ここより右で必ず内容を確認!$B$7:$C$24,2,FALSE))</f>
        <v/>
      </c>
      <c r="BV34" s="67"/>
      <c r="BW34" s="203"/>
      <c r="BX34" s="35" t="str">
        <f>IF($BV34="","",VLOOKUP($BV34,ここより右で必ず内容を確認!$B$7:$C$24,2,FALSE))</f>
        <v/>
      </c>
    </row>
    <row r="35" spans="2:76" x14ac:dyDescent="0.15">
      <c r="B35" s="67"/>
      <c r="C35" s="202"/>
      <c r="D35" s="35" t="str">
        <f>IF($B35="","",VLOOKUP($B35,ここより右で必ず内容を確認!$B$7:$C$24,2,FALSE))</f>
        <v/>
      </c>
      <c r="J35" s="67"/>
      <c r="K35" s="203"/>
      <c r="L35" s="35" t="str">
        <f>IF($J35="","",VLOOKUP($J35,ここより右で必ず内容を確認!$B$7:$C$24,2,FALSE))</f>
        <v/>
      </c>
      <c r="R35" s="67"/>
      <c r="S35" s="203"/>
      <c r="T35" s="35" t="str">
        <f>IF($R35="","",VLOOKUP($R35,ここより右で必ず内容を確認!$B$7:$C$24,2,FALSE))</f>
        <v/>
      </c>
      <c r="Z35" s="67"/>
      <c r="AA35" s="203"/>
      <c r="AB35" s="35" t="str">
        <f>IF($Z35="","",VLOOKUP($Z35,ここより右で必ず内容を確認!$B$7:$C$24,2,FALSE))</f>
        <v/>
      </c>
      <c r="AH35" s="67"/>
      <c r="AI35" s="203"/>
      <c r="AJ35" s="35" t="str">
        <f>IF($AH35="","",VLOOKUP($AH35,ここより右で必ず内容を確認!$B$7:$C$24,2,FALSE))</f>
        <v/>
      </c>
      <c r="AP35" s="67"/>
      <c r="AQ35" s="203"/>
      <c r="AR35" s="35" t="str">
        <f>IF($AP35="","",VLOOKUP($AP35,ここより右で必ず内容を確認!$B$7:$C$24,2,FALSE))</f>
        <v/>
      </c>
      <c r="AX35" s="67"/>
      <c r="AY35" s="203"/>
      <c r="AZ35" s="35" t="str">
        <f>IF($AX35="","",VLOOKUP($AX35,ここより右で必ず内容を確認!$B$7:$C$24,2,FALSE))</f>
        <v/>
      </c>
      <c r="BF35" s="67"/>
      <c r="BG35" s="203"/>
      <c r="BH35" s="35" t="str">
        <f>IF($BF35="","",VLOOKUP($BF35,ここより右で必ず内容を確認!$B$7:$C$24,2,FALSE))</f>
        <v/>
      </c>
      <c r="BN35" s="67"/>
      <c r="BO35" s="203"/>
      <c r="BP35" s="35" t="str">
        <f>IF($BN35="","",VLOOKUP($BN35,ここより右で必ず内容を確認!$B$7:$C$24,2,FALSE))</f>
        <v/>
      </c>
      <c r="BV35" s="67"/>
      <c r="BW35" s="203"/>
      <c r="BX35" s="35" t="str">
        <f>IF($BV35="","",VLOOKUP($BV35,ここより右で必ず内容を確認!$B$7:$C$24,2,FALSE))</f>
        <v/>
      </c>
    </row>
    <row r="36" spans="2:76" x14ac:dyDescent="0.15">
      <c r="B36" s="67"/>
      <c r="C36" s="202"/>
      <c r="D36" s="35" t="str">
        <f>IF($B36="","",VLOOKUP($B36,ここより右で必ず内容を確認!$B$7:$C$24,2,FALSE))</f>
        <v/>
      </c>
      <c r="J36" s="67"/>
      <c r="K36" s="203"/>
      <c r="L36" s="35" t="str">
        <f>IF($J36="","",VLOOKUP($J36,ここより右で必ず内容を確認!$B$7:$C$24,2,FALSE))</f>
        <v/>
      </c>
      <c r="R36" s="67"/>
      <c r="S36" s="203"/>
      <c r="T36" s="35" t="str">
        <f>IF($R36="","",VLOOKUP($R36,ここより右で必ず内容を確認!$B$7:$C$24,2,FALSE))</f>
        <v/>
      </c>
      <c r="Z36" s="67"/>
      <c r="AA36" s="203"/>
      <c r="AB36" s="35" t="str">
        <f>IF($Z36="","",VLOOKUP($Z36,ここより右で必ず内容を確認!$B$7:$C$24,2,FALSE))</f>
        <v/>
      </c>
      <c r="AH36" s="67"/>
      <c r="AI36" s="203"/>
      <c r="AJ36" s="35" t="str">
        <f>IF($AH36="","",VLOOKUP($AH36,ここより右で必ず内容を確認!$B$7:$C$24,2,FALSE))</f>
        <v/>
      </c>
      <c r="AP36" s="67"/>
      <c r="AQ36" s="203"/>
      <c r="AR36" s="35" t="str">
        <f>IF($AP36="","",VLOOKUP($AP36,ここより右で必ず内容を確認!$B$7:$C$24,2,FALSE))</f>
        <v/>
      </c>
      <c r="AX36" s="67"/>
      <c r="AY36" s="203"/>
      <c r="AZ36" s="35" t="str">
        <f>IF($AX36="","",VLOOKUP($AX36,ここより右で必ず内容を確認!$B$7:$C$24,2,FALSE))</f>
        <v/>
      </c>
      <c r="BF36" s="67"/>
      <c r="BG36" s="203"/>
      <c r="BH36" s="35" t="str">
        <f>IF($BF36="","",VLOOKUP($BF36,ここより右で必ず内容を確認!$B$7:$C$24,2,FALSE))</f>
        <v/>
      </c>
      <c r="BN36" s="67"/>
      <c r="BO36" s="203"/>
      <c r="BP36" s="35" t="str">
        <f>IF($BN36="","",VLOOKUP($BN36,ここより右で必ず内容を確認!$B$7:$C$24,2,FALSE))</f>
        <v/>
      </c>
      <c r="BV36" s="67"/>
      <c r="BW36" s="203"/>
      <c r="BX36" s="35" t="str">
        <f>IF($BV36="","",VLOOKUP($BV36,ここより右で必ず内容を確認!$B$7:$C$24,2,FALSE))</f>
        <v/>
      </c>
    </row>
    <row r="37" spans="2:76" x14ac:dyDescent="0.15">
      <c r="B37" s="67"/>
      <c r="C37" s="202"/>
      <c r="D37" s="35" t="str">
        <f>IF($B37="","",VLOOKUP($B37,ここより右で必ず内容を確認!$B$7:$C$24,2,FALSE))</f>
        <v/>
      </c>
      <c r="J37" s="67"/>
      <c r="K37" s="203"/>
      <c r="L37" s="35" t="str">
        <f>IF($J37="","",VLOOKUP($J37,ここより右で必ず内容を確認!$B$7:$C$24,2,FALSE))</f>
        <v/>
      </c>
      <c r="R37" s="67"/>
      <c r="S37" s="203"/>
      <c r="T37" s="35" t="str">
        <f>IF($R37="","",VLOOKUP($R37,ここより右で必ず内容を確認!$B$7:$C$24,2,FALSE))</f>
        <v/>
      </c>
      <c r="Z37" s="67"/>
      <c r="AA37" s="203"/>
      <c r="AB37" s="35" t="str">
        <f>IF($Z37="","",VLOOKUP($Z37,ここより右で必ず内容を確認!$B$7:$C$24,2,FALSE))</f>
        <v/>
      </c>
      <c r="AH37" s="67"/>
      <c r="AI37" s="203"/>
      <c r="AJ37" s="35" t="str">
        <f>IF($AH37="","",VLOOKUP($AH37,ここより右で必ず内容を確認!$B$7:$C$24,2,FALSE))</f>
        <v/>
      </c>
      <c r="AP37" s="67"/>
      <c r="AQ37" s="203"/>
      <c r="AR37" s="35" t="str">
        <f>IF($AP37="","",VLOOKUP($AP37,ここより右で必ず内容を確認!$B$7:$C$24,2,FALSE))</f>
        <v/>
      </c>
      <c r="AX37" s="67"/>
      <c r="AY37" s="203"/>
      <c r="AZ37" s="35" t="str">
        <f>IF($AX37="","",VLOOKUP($AX37,ここより右で必ず内容を確認!$B$7:$C$24,2,FALSE))</f>
        <v/>
      </c>
      <c r="BF37" s="67"/>
      <c r="BG37" s="203"/>
      <c r="BH37" s="35" t="str">
        <f>IF($BF37="","",VLOOKUP($BF37,ここより右で必ず内容を確認!$B$7:$C$24,2,FALSE))</f>
        <v/>
      </c>
      <c r="BN37" s="67"/>
      <c r="BO37" s="203"/>
      <c r="BP37" s="35" t="str">
        <f>IF($BN37="","",VLOOKUP($BN37,ここより右で必ず内容を確認!$B$7:$C$24,2,FALSE))</f>
        <v/>
      </c>
      <c r="BV37" s="67"/>
      <c r="BW37" s="203"/>
      <c r="BX37" s="35" t="str">
        <f>IF($BV37="","",VLOOKUP($BV37,ここより右で必ず内容を確認!$B$7:$C$24,2,FALSE))</f>
        <v/>
      </c>
    </row>
    <row r="38" spans="2:76" x14ac:dyDescent="0.15">
      <c r="B38" s="67"/>
      <c r="C38" s="202"/>
      <c r="D38" s="35" t="str">
        <f>IF($B38="","",VLOOKUP($B38,ここより右で必ず内容を確認!$B$7:$C$24,2,FALSE))</f>
        <v/>
      </c>
      <c r="J38" s="67"/>
      <c r="K38" s="203"/>
      <c r="L38" s="35" t="str">
        <f>IF($J38="","",VLOOKUP($J38,ここより右で必ず内容を確認!$B$7:$C$24,2,FALSE))</f>
        <v/>
      </c>
      <c r="R38" s="67"/>
      <c r="S38" s="203"/>
      <c r="T38" s="35" t="str">
        <f>IF($R38="","",VLOOKUP($R38,ここより右で必ず内容を確認!$B$7:$C$24,2,FALSE))</f>
        <v/>
      </c>
      <c r="Z38" s="67"/>
      <c r="AA38" s="203"/>
      <c r="AB38" s="35" t="str">
        <f>IF($Z38="","",VLOOKUP($Z38,ここより右で必ず内容を確認!$B$7:$C$24,2,FALSE))</f>
        <v/>
      </c>
      <c r="AH38" s="67"/>
      <c r="AI38" s="203"/>
      <c r="AJ38" s="35" t="str">
        <f>IF($AH38="","",VLOOKUP($AH38,ここより右で必ず内容を確認!$B$7:$C$24,2,FALSE))</f>
        <v/>
      </c>
      <c r="AP38" s="67"/>
      <c r="AQ38" s="203"/>
      <c r="AR38" s="35" t="str">
        <f>IF($AP38="","",VLOOKUP($AP38,ここより右で必ず内容を確認!$B$7:$C$24,2,FALSE))</f>
        <v/>
      </c>
      <c r="AX38" s="67"/>
      <c r="AY38" s="203"/>
      <c r="AZ38" s="35" t="str">
        <f>IF($AX38="","",VLOOKUP($AX38,ここより右で必ず内容を確認!$B$7:$C$24,2,FALSE))</f>
        <v/>
      </c>
      <c r="BF38" s="67"/>
      <c r="BG38" s="203"/>
      <c r="BH38" s="35" t="str">
        <f>IF($BF38="","",VLOOKUP($BF38,ここより右で必ず内容を確認!$B$7:$C$24,2,FALSE))</f>
        <v/>
      </c>
      <c r="BN38" s="67"/>
      <c r="BO38" s="203"/>
      <c r="BP38" s="35" t="str">
        <f>IF($BN38="","",VLOOKUP($BN38,ここより右で必ず内容を確認!$B$7:$C$24,2,FALSE))</f>
        <v/>
      </c>
      <c r="BV38" s="67"/>
      <c r="BW38" s="203"/>
      <c r="BX38" s="35" t="str">
        <f>IF($BV38="","",VLOOKUP($BV38,ここより右で必ず内容を確認!$B$7:$C$24,2,FALSE))</f>
        <v/>
      </c>
    </row>
    <row r="39" spans="2:76" x14ac:dyDescent="0.15">
      <c r="B39" s="67"/>
      <c r="C39" s="202"/>
      <c r="D39" s="35" t="str">
        <f>IF($B39="","",VLOOKUP($B39,ここより右で必ず内容を確認!$B$7:$C$24,2,FALSE))</f>
        <v/>
      </c>
      <c r="J39" s="67"/>
      <c r="K39" s="203"/>
      <c r="L39" s="35" t="str">
        <f>IF($J39="","",VLOOKUP($J39,ここより右で必ず内容を確認!$B$7:$C$24,2,FALSE))</f>
        <v/>
      </c>
      <c r="R39" s="67"/>
      <c r="S39" s="203"/>
      <c r="T39" s="35" t="str">
        <f>IF($R39="","",VLOOKUP($R39,ここより右で必ず内容を確認!$B$7:$C$24,2,FALSE))</f>
        <v/>
      </c>
      <c r="Z39" s="67"/>
      <c r="AA39" s="203"/>
      <c r="AB39" s="35" t="str">
        <f>IF($Z39="","",VLOOKUP($Z39,ここより右で必ず内容を確認!$B$7:$C$24,2,FALSE))</f>
        <v/>
      </c>
      <c r="AH39" s="67"/>
      <c r="AI39" s="203"/>
      <c r="AJ39" s="35" t="str">
        <f>IF($AH39="","",VLOOKUP($AH39,ここより右で必ず内容を確認!$B$7:$C$24,2,FALSE))</f>
        <v/>
      </c>
      <c r="AP39" s="67"/>
      <c r="AQ39" s="203"/>
      <c r="AR39" s="35" t="str">
        <f>IF($AP39="","",VLOOKUP($AP39,ここより右で必ず内容を確認!$B$7:$C$24,2,FALSE))</f>
        <v/>
      </c>
      <c r="AX39" s="67"/>
      <c r="AY39" s="203"/>
      <c r="AZ39" s="35" t="str">
        <f>IF($AX39="","",VLOOKUP($AX39,ここより右で必ず内容を確認!$B$7:$C$24,2,FALSE))</f>
        <v/>
      </c>
      <c r="BF39" s="67"/>
      <c r="BG39" s="203"/>
      <c r="BH39" s="35" t="str">
        <f>IF($BF39="","",VLOOKUP($BF39,ここより右で必ず内容を確認!$B$7:$C$24,2,FALSE))</f>
        <v/>
      </c>
      <c r="BN39" s="67"/>
      <c r="BO39" s="203"/>
      <c r="BP39" s="35" t="str">
        <f>IF($BN39="","",VLOOKUP($BN39,ここより右で必ず内容を確認!$B$7:$C$24,2,FALSE))</f>
        <v/>
      </c>
      <c r="BV39" s="67"/>
      <c r="BW39" s="203"/>
      <c r="BX39" s="35" t="str">
        <f>IF($BV39="","",VLOOKUP($BV39,ここより右で必ず内容を確認!$B$7:$C$24,2,FALSE))</f>
        <v/>
      </c>
    </row>
    <row r="40" spans="2:76" x14ac:dyDescent="0.15">
      <c r="B40" s="67"/>
      <c r="C40" s="202"/>
      <c r="D40" s="35" t="str">
        <f>IF($B40="","",VLOOKUP($B40,ここより右で必ず内容を確認!$B$7:$C$24,2,FALSE))</f>
        <v/>
      </c>
      <c r="J40" s="67"/>
      <c r="K40" s="203"/>
      <c r="L40" s="35" t="str">
        <f>IF($J40="","",VLOOKUP($J40,ここより右で必ず内容を確認!$B$7:$C$24,2,FALSE))</f>
        <v/>
      </c>
      <c r="R40" s="67"/>
      <c r="S40" s="203"/>
      <c r="T40" s="35" t="str">
        <f>IF($R40="","",VLOOKUP($R40,ここより右で必ず内容を確認!$B$7:$C$24,2,FALSE))</f>
        <v/>
      </c>
      <c r="Z40" s="67"/>
      <c r="AA40" s="203"/>
      <c r="AB40" s="35" t="str">
        <f>IF($Z40="","",VLOOKUP($Z40,ここより右で必ず内容を確認!$B$7:$C$24,2,FALSE))</f>
        <v/>
      </c>
      <c r="AH40" s="67"/>
      <c r="AI40" s="203"/>
      <c r="AJ40" s="35" t="str">
        <f>IF($AH40="","",VLOOKUP($AH40,ここより右で必ず内容を確認!$B$7:$C$24,2,FALSE))</f>
        <v/>
      </c>
      <c r="AP40" s="67"/>
      <c r="AQ40" s="203"/>
      <c r="AR40" s="35" t="str">
        <f>IF($AP40="","",VLOOKUP($AP40,ここより右で必ず内容を確認!$B$7:$C$24,2,FALSE))</f>
        <v/>
      </c>
      <c r="AX40" s="67"/>
      <c r="AY40" s="203"/>
      <c r="AZ40" s="35" t="str">
        <f>IF($AX40="","",VLOOKUP($AX40,ここより右で必ず内容を確認!$B$7:$C$24,2,FALSE))</f>
        <v/>
      </c>
      <c r="BF40" s="67"/>
      <c r="BG40" s="203"/>
      <c r="BH40" s="35" t="str">
        <f>IF($BF40="","",VLOOKUP($BF40,ここより右で必ず内容を確認!$B$7:$C$24,2,FALSE))</f>
        <v/>
      </c>
      <c r="BN40" s="67"/>
      <c r="BO40" s="203"/>
      <c r="BP40" s="35" t="str">
        <f>IF($BN40="","",VLOOKUP($BN40,ここより右で必ず内容を確認!$B$7:$C$24,2,FALSE))</f>
        <v/>
      </c>
      <c r="BV40" s="67"/>
      <c r="BW40" s="203"/>
      <c r="BX40" s="35" t="str">
        <f>IF($BV40="","",VLOOKUP($BV40,ここより右で必ず内容を確認!$B$7:$C$24,2,FALSE))</f>
        <v/>
      </c>
    </row>
    <row r="41" spans="2:76" x14ac:dyDescent="0.15">
      <c r="B41" s="67"/>
      <c r="C41" s="202"/>
      <c r="D41" s="35" t="str">
        <f>IF($B41="","",VLOOKUP($B41,ここより右で必ず内容を確認!$B$7:$C$24,2,FALSE))</f>
        <v/>
      </c>
      <c r="J41" s="67"/>
      <c r="K41" s="203"/>
      <c r="L41" s="35" t="str">
        <f>IF($J41="","",VLOOKUP($J41,ここより右で必ず内容を確認!$B$7:$C$24,2,FALSE))</f>
        <v/>
      </c>
      <c r="R41" s="67"/>
      <c r="S41" s="203"/>
      <c r="T41" s="35" t="str">
        <f>IF($R41="","",VLOOKUP($R41,ここより右で必ず内容を確認!$B$7:$C$24,2,FALSE))</f>
        <v/>
      </c>
      <c r="Z41" s="67"/>
      <c r="AA41" s="203"/>
      <c r="AB41" s="35" t="str">
        <f>IF($Z41="","",VLOOKUP($Z41,ここより右で必ず内容を確認!$B$7:$C$24,2,FALSE))</f>
        <v/>
      </c>
      <c r="AH41" s="67"/>
      <c r="AI41" s="203"/>
      <c r="AJ41" s="35" t="str">
        <f>IF($AH41="","",VLOOKUP($AH41,ここより右で必ず内容を確認!$B$7:$C$24,2,FALSE))</f>
        <v/>
      </c>
      <c r="AP41" s="67"/>
      <c r="AQ41" s="203"/>
      <c r="AR41" s="35" t="str">
        <f>IF($AP41="","",VLOOKUP($AP41,ここより右で必ず内容を確認!$B$7:$C$24,2,FALSE))</f>
        <v/>
      </c>
      <c r="AX41" s="67"/>
      <c r="AY41" s="203"/>
      <c r="AZ41" s="35" t="str">
        <f>IF($AX41="","",VLOOKUP($AX41,ここより右で必ず内容を確認!$B$7:$C$24,2,FALSE))</f>
        <v/>
      </c>
      <c r="BF41" s="67"/>
      <c r="BG41" s="203"/>
      <c r="BH41" s="35" t="str">
        <f>IF($BF41="","",VLOOKUP($BF41,ここより右で必ず内容を確認!$B$7:$C$24,2,FALSE))</f>
        <v/>
      </c>
      <c r="BN41" s="67"/>
      <c r="BO41" s="203"/>
      <c r="BP41" s="35" t="str">
        <f>IF($BN41="","",VLOOKUP($BN41,ここより右で必ず内容を確認!$B$7:$C$24,2,FALSE))</f>
        <v/>
      </c>
      <c r="BV41" s="67"/>
      <c r="BW41" s="203"/>
      <c r="BX41" s="35" t="str">
        <f>IF($BV41="","",VLOOKUP($BV41,ここより右で必ず内容を確認!$B$7:$C$24,2,FALSE))</f>
        <v/>
      </c>
    </row>
    <row r="42" spans="2:76" x14ac:dyDescent="0.15">
      <c r="B42" s="67"/>
      <c r="C42" s="202"/>
      <c r="D42" s="35" t="str">
        <f>IF($B42="","",VLOOKUP($B42,ここより右で必ず内容を確認!$B$7:$C$24,2,FALSE))</f>
        <v/>
      </c>
      <c r="J42" s="67"/>
      <c r="K42" s="203"/>
      <c r="L42" s="35" t="str">
        <f>IF($J42="","",VLOOKUP($J42,ここより右で必ず内容を確認!$B$7:$C$24,2,FALSE))</f>
        <v/>
      </c>
      <c r="R42" s="67"/>
      <c r="S42" s="203"/>
      <c r="T42" s="35" t="str">
        <f>IF($R42="","",VLOOKUP($R42,ここより右で必ず内容を確認!$B$7:$C$24,2,FALSE))</f>
        <v/>
      </c>
      <c r="Z42" s="67"/>
      <c r="AA42" s="203"/>
      <c r="AB42" s="35" t="str">
        <f>IF($Z42="","",VLOOKUP($Z42,ここより右で必ず内容を確認!$B$7:$C$24,2,FALSE))</f>
        <v/>
      </c>
      <c r="AH42" s="67"/>
      <c r="AI42" s="203"/>
      <c r="AJ42" s="35" t="str">
        <f>IF($AH42="","",VLOOKUP($AH42,ここより右で必ず内容を確認!$B$7:$C$24,2,FALSE))</f>
        <v/>
      </c>
      <c r="AP42" s="67"/>
      <c r="AQ42" s="203"/>
      <c r="AR42" s="35" t="str">
        <f>IF($AP42="","",VLOOKUP($AP42,ここより右で必ず内容を確認!$B$7:$C$24,2,FALSE))</f>
        <v/>
      </c>
      <c r="AX42" s="67"/>
      <c r="AY42" s="203"/>
      <c r="AZ42" s="35" t="str">
        <f>IF($AX42="","",VLOOKUP($AX42,ここより右で必ず内容を確認!$B$7:$C$24,2,FALSE))</f>
        <v/>
      </c>
      <c r="BF42" s="67"/>
      <c r="BG42" s="203"/>
      <c r="BH42" s="35" t="str">
        <f>IF($BF42="","",VLOOKUP($BF42,ここより右で必ず内容を確認!$B$7:$C$24,2,FALSE))</f>
        <v/>
      </c>
      <c r="BN42" s="67"/>
      <c r="BO42" s="203"/>
      <c r="BP42" s="35" t="str">
        <f>IF($BN42="","",VLOOKUP($BN42,ここより右で必ず内容を確認!$B$7:$C$24,2,FALSE))</f>
        <v/>
      </c>
      <c r="BV42" s="67"/>
      <c r="BW42" s="203"/>
      <c r="BX42" s="35" t="str">
        <f>IF($BV42="","",VLOOKUP($BV42,ここより右で必ず内容を確認!$B$7:$C$24,2,FALSE))</f>
        <v/>
      </c>
    </row>
    <row r="43" spans="2:76" ht="19.5" thickBot="1" x14ac:dyDescent="0.2">
      <c r="B43" s="67"/>
      <c r="C43" s="205"/>
      <c r="D43" s="35" t="str">
        <f>IF($B43="","",VLOOKUP($B43,ここより右で必ず内容を確認!$B$7:$C$24,2,FALSE))</f>
        <v/>
      </c>
      <c r="J43" s="67"/>
      <c r="K43" s="206"/>
      <c r="L43" s="35" t="str">
        <f>IF($J43="","",VLOOKUP($J43,ここより右で必ず内容を確認!$B$7:$C$24,2,FALSE))</f>
        <v/>
      </c>
      <c r="R43" s="67"/>
      <c r="S43" s="206"/>
      <c r="T43" s="35" t="str">
        <f>IF($R43="","",VLOOKUP($R43,ここより右で必ず内容を確認!$B$7:$C$24,2,FALSE))</f>
        <v/>
      </c>
      <c r="Z43" s="67"/>
      <c r="AA43" s="206"/>
      <c r="AB43" s="35" t="str">
        <f>IF($Z43="","",VLOOKUP($Z43,ここより右で必ず内容を確認!$B$7:$C$24,2,FALSE))</f>
        <v/>
      </c>
      <c r="AH43" s="67"/>
      <c r="AI43" s="206"/>
      <c r="AJ43" s="35" t="str">
        <f>IF($AH43="","",VLOOKUP($AH43,ここより右で必ず内容を確認!$B$7:$C$24,2,FALSE))</f>
        <v/>
      </c>
      <c r="AP43" s="67"/>
      <c r="AQ43" s="206"/>
      <c r="AR43" s="35" t="str">
        <f>IF($AP43="","",VLOOKUP($AP43,ここより右で必ず内容を確認!$B$7:$C$24,2,FALSE))</f>
        <v/>
      </c>
      <c r="AX43" s="67"/>
      <c r="AY43" s="206"/>
      <c r="AZ43" s="35" t="str">
        <f>IF($AX43="","",VLOOKUP($AX43,ここより右で必ず内容を確認!$B$7:$C$24,2,FALSE))</f>
        <v/>
      </c>
      <c r="BF43" s="67"/>
      <c r="BG43" s="206"/>
      <c r="BH43" s="35" t="str">
        <f>IF($BF43="","",VLOOKUP($BF43,ここより右で必ず内容を確認!$B$7:$C$24,2,FALSE))</f>
        <v/>
      </c>
      <c r="BN43" s="67"/>
      <c r="BO43" s="206"/>
      <c r="BP43" s="35" t="str">
        <f>IF($BN43="","",VLOOKUP($BN43,ここより右で必ず内容を確認!$B$7:$C$24,2,FALSE))</f>
        <v/>
      </c>
      <c r="BV43" s="67"/>
      <c r="BW43" s="206"/>
      <c r="BX43" s="35" t="str">
        <f>IF($BV43="","",VLOOKUP($BV43,ここより右で必ず内容を確認!$B$7:$C$24,2,FALSE))</f>
        <v/>
      </c>
    </row>
    <row r="45" spans="2:76" ht="19.5" thickBot="1" x14ac:dyDescent="0.2"/>
    <row r="46" spans="2:76" ht="19.5" thickBot="1" x14ac:dyDescent="0.2">
      <c r="B46" s="419" t="s">
        <v>243</v>
      </c>
      <c r="C46" s="420"/>
      <c r="D46" s="420"/>
      <c r="E46" s="420"/>
      <c r="F46" s="420"/>
      <c r="G46" s="420"/>
      <c r="H46" s="420"/>
      <c r="I46" s="421"/>
    </row>
    <row r="47" spans="2:76" ht="19.5" thickBot="1" x14ac:dyDescent="0.2">
      <c r="B47" s="207" t="s">
        <v>241</v>
      </c>
      <c r="C47" s="419" t="s">
        <v>242</v>
      </c>
      <c r="D47" s="420"/>
      <c r="E47" s="420"/>
      <c r="F47" s="420"/>
      <c r="G47" s="420"/>
      <c r="H47" s="420"/>
      <c r="I47" s="421"/>
    </row>
    <row r="48" spans="2:76" x14ac:dyDescent="0.15">
      <c r="B48" s="56" t="s">
        <v>256</v>
      </c>
      <c r="C48" s="410" t="s">
        <v>36</v>
      </c>
      <c r="D48" s="411"/>
      <c r="E48" s="411"/>
      <c r="F48" s="411"/>
      <c r="G48" s="411"/>
      <c r="H48" s="411"/>
      <c r="I48" s="412"/>
    </row>
    <row r="49" spans="2:9" x14ac:dyDescent="0.15">
      <c r="B49" s="57" t="s">
        <v>257</v>
      </c>
      <c r="C49" s="413"/>
      <c r="D49" s="414"/>
      <c r="E49" s="414"/>
      <c r="F49" s="414"/>
      <c r="G49" s="414"/>
      <c r="H49" s="414"/>
      <c r="I49" s="415"/>
    </row>
    <row r="50" spans="2:9" x14ac:dyDescent="0.15">
      <c r="B50" s="58" t="s">
        <v>258</v>
      </c>
      <c r="C50" s="413"/>
      <c r="D50" s="414"/>
      <c r="E50" s="414"/>
      <c r="F50" s="414"/>
      <c r="G50" s="414"/>
      <c r="H50" s="414"/>
      <c r="I50" s="415"/>
    </row>
    <row r="51" spans="2:9" x14ac:dyDescent="0.15">
      <c r="B51" s="59" t="s">
        <v>259</v>
      </c>
      <c r="C51" s="416"/>
      <c r="D51" s="417"/>
      <c r="E51" s="417"/>
      <c r="F51" s="417"/>
      <c r="G51" s="417"/>
      <c r="H51" s="417"/>
      <c r="I51" s="418"/>
    </row>
    <row r="52" spans="2:9" x14ac:dyDescent="0.15">
      <c r="B52" s="60" t="s">
        <v>162</v>
      </c>
      <c r="C52" s="208" t="s">
        <v>37</v>
      </c>
      <c r="D52" s="209"/>
      <c r="E52" s="209"/>
      <c r="F52" s="209"/>
      <c r="G52" s="209"/>
      <c r="H52" s="209"/>
      <c r="I52" s="210"/>
    </row>
    <row r="53" spans="2:9" x14ac:dyDescent="0.15">
      <c r="B53" s="61" t="s">
        <v>163</v>
      </c>
      <c r="C53" s="208" t="s">
        <v>37</v>
      </c>
      <c r="D53" s="209"/>
      <c r="E53" s="209"/>
      <c r="F53" s="209"/>
      <c r="G53" s="209"/>
      <c r="H53" s="209"/>
      <c r="I53" s="210"/>
    </row>
    <row r="54" spans="2:9" x14ac:dyDescent="0.15">
      <c r="B54" s="61" t="s">
        <v>164</v>
      </c>
      <c r="C54" s="208" t="s">
        <v>37</v>
      </c>
      <c r="D54" s="209"/>
      <c r="E54" s="209"/>
      <c r="F54" s="209"/>
      <c r="G54" s="209"/>
      <c r="H54" s="209"/>
      <c r="I54" s="210"/>
    </row>
    <row r="55" spans="2:9" x14ac:dyDescent="0.15">
      <c r="B55" s="61" t="s">
        <v>165</v>
      </c>
      <c r="C55" s="208" t="s">
        <v>37</v>
      </c>
      <c r="D55" s="209"/>
      <c r="E55" s="209"/>
      <c r="F55" s="209"/>
      <c r="G55" s="209"/>
      <c r="H55" s="209"/>
      <c r="I55" s="210"/>
    </row>
    <row r="56" spans="2:9" x14ac:dyDescent="0.15">
      <c r="B56" s="61" t="s">
        <v>31</v>
      </c>
      <c r="C56" s="208" t="s">
        <v>37</v>
      </c>
      <c r="D56" s="209"/>
      <c r="E56" s="209"/>
      <c r="F56" s="209"/>
      <c r="G56" s="209"/>
      <c r="H56" s="209"/>
      <c r="I56" s="210"/>
    </row>
    <row r="57" spans="2:9" x14ac:dyDescent="0.15">
      <c r="B57" s="61" t="s">
        <v>268</v>
      </c>
      <c r="C57" s="208" t="s">
        <v>37</v>
      </c>
      <c r="D57" s="209"/>
      <c r="E57" s="209"/>
      <c r="F57" s="209"/>
      <c r="G57" s="209"/>
      <c r="H57" s="209"/>
      <c r="I57" s="210"/>
    </row>
    <row r="58" spans="2:9" x14ac:dyDescent="0.15">
      <c r="B58" s="61" t="s">
        <v>267</v>
      </c>
      <c r="C58" s="208" t="s">
        <v>34</v>
      </c>
      <c r="D58" s="209"/>
      <c r="E58" s="209"/>
      <c r="F58" s="209"/>
      <c r="G58" s="209"/>
      <c r="H58" s="209"/>
      <c r="I58" s="210"/>
    </row>
    <row r="59" spans="2:9" x14ac:dyDescent="0.15">
      <c r="B59" s="61" t="s">
        <v>166</v>
      </c>
      <c r="C59" s="208" t="s">
        <v>37</v>
      </c>
      <c r="D59" s="209"/>
      <c r="E59" s="209"/>
      <c r="F59" s="209"/>
      <c r="G59" s="209"/>
      <c r="H59" s="209"/>
      <c r="I59" s="210"/>
    </row>
    <row r="60" spans="2:9" x14ac:dyDescent="0.15">
      <c r="B60" s="61" t="s">
        <v>167</v>
      </c>
      <c r="C60" s="208" t="s">
        <v>37</v>
      </c>
      <c r="D60" s="209"/>
      <c r="E60" s="209"/>
      <c r="F60" s="209"/>
      <c r="G60" s="209"/>
      <c r="H60" s="209"/>
      <c r="I60" s="210"/>
    </row>
    <row r="61" spans="2:9" x14ac:dyDescent="0.15">
      <c r="B61" s="61" t="s">
        <v>266</v>
      </c>
      <c r="C61" s="208" t="s">
        <v>37</v>
      </c>
      <c r="D61" s="209"/>
      <c r="E61" s="209"/>
      <c r="F61" s="209"/>
      <c r="G61" s="209"/>
      <c r="H61" s="209"/>
      <c r="I61" s="210"/>
    </row>
    <row r="62" spans="2:9" x14ac:dyDescent="0.15">
      <c r="B62" s="61" t="s">
        <v>265</v>
      </c>
      <c r="C62" s="208" t="s">
        <v>34</v>
      </c>
      <c r="D62" s="209"/>
      <c r="E62" s="209"/>
      <c r="F62" s="209"/>
      <c r="G62" s="209"/>
      <c r="H62" s="209"/>
      <c r="I62" s="210"/>
    </row>
    <row r="63" spans="2:9" x14ac:dyDescent="0.15">
      <c r="B63" s="61" t="s">
        <v>35</v>
      </c>
      <c r="C63" s="208" t="s">
        <v>34</v>
      </c>
      <c r="D63" s="209"/>
      <c r="E63" s="209"/>
      <c r="F63" s="209"/>
      <c r="G63" s="209"/>
      <c r="H63" s="209"/>
      <c r="I63" s="210"/>
    </row>
    <row r="64" spans="2:9" x14ac:dyDescent="0.15">
      <c r="B64" s="61" t="s">
        <v>38</v>
      </c>
      <c r="C64" s="208" t="s">
        <v>34</v>
      </c>
      <c r="D64" s="209"/>
      <c r="E64" s="209"/>
      <c r="F64" s="209"/>
      <c r="G64" s="209"/>
      <c r="H64" s="209"/>
      <c r="I64" s="210"/>
    </row>
    <row r="65" spans="2:9" x14ac:dyDescent="0.15">
      <c r="B65" s="71" t="s">
        <v>40</v>
      </c>
      <c r="C65" s="211" t="s">
        <v>34</v>
      </c>
      <c r="D65" s="212"/>
      <c r="E65" s="212"/>
      <c r="F65" s="212"/>
      <c r="G65" s="212"/>
      <c r="H65" s="212"/>
      <c r="I65" s="213"/>
    </row>
    <row r="66" spans="2:9" ht="19.5" thickBot="1" x14ac:dyDescent="0.2">
      <c r="B66" s="62" t="s">
        <v>295</v>
      </c>
      <c r="C66" s="404" t="s">
        <v>34</v>
      </c>
      <c r="D66" s="405"/>
      <c r="E66" s="405"/>
      <c r="F66" s="405"/>
      <c r="G66" s="405"/>
      <c r="H66" s="405"/>
      <c r="I66" s="406"/>
    </row>
    <row r="67" spans="2:9" ht="43.5" customHeight="1" x14ac:dyDescent="0.15">
      <c r="B67" s="407" t="s">
        <v>244</v>
      </c>
      <c r="C67" s="408"/>
      <c r="D67" s="408"/>
      <c r="E67" s="408"/>
      <c r="F67" s="408"/>
      <c r="G67" s="408"/>
      <c r="H67" s="408"/>
      <c r="I67" s="408"/>
    </row>
  </sheetData>
  <sheetProtection algorithmName="SHA-512" hashValue="oRj0w3BXvRKLMjeYsxzymR/L+IVeiB4DayhU7swC9/VzA8be9cIjpg7qEN+OYpHVE/7dLdOack2hUShpWt0RjQ==" saltValue="+LEhbCD22XELwlxzM04h3w==" spinCount="100000" sheet="1" objects="1" scenarios="1" selectLockedCells="1"/>
  <mergeCells count="85">
    <mergeCell ref="BP16:BQ16"/>
    <mergeCell ref="BP17:BQ17"/>
    <mergeCell ref="BP19:BQ19"/>
    <mergeCell ref="BP20:BQ20"/>
    <mergeCell ref="BX16:BY16"/>
    <mergeCell ref="BX17:BY17"/>
    <mergeCell ref="BX19:BY19"/>
    <mergeCell ref="BX20:BY20"/>
    <mergeCell ref="AR19:AS19"/>
    <mergeCell ref="AR20:AS20"/>
    <mergeCell ref="AZ16:BA16"/>
    <mergeCell ref="AZ17:BA17"/>
    <mergeCell ref="AZ19:BA19"/>
    <mergeCell ref="AZ20:BA20"/>
    <mergeCell ref="L16:M16"/>
    <mergeCell ref="L17:M17"/>
    <mergeCell ref="L19:M19"/>
    <mergeCell ref="L20:M20"/>
    <mergeCell ref="T16:U16"/>
    <mergeCell ref="T17:U17"/>
    <mergeCell ref="T19:U19"/>
    <mergeCell ref="T20:U20"/>
    <mergeCell ref="AQ6:AU6"/>
    <mergeCell ref="AS22:AU22"/>
    <mergeCell ref="R3:W3"/>
    <mergeCell ref="S6:W6"/>
    <mergeCell ref="U22:W22"/>
    <mergeCell ref="Z3:AE3"/>
    <mergeCell ref="AB16:AC16"/>
    <mergeCell ref="AB17:AC17"/>
    <mergeCell ref="AB19:AC19"/>
    <mergeCell ref="AB20:AC20"/>
    <mergeCell ref="AJ16:AK16"/>
    <mergeCell ref="AJ17:AK17"/>
    <mergeCell ref="AJ19:AK19"/>
    <mergeCell ref="AJ20:AK20"/>
    <mergeCell ref="AR16:AS16"/>
    <mergeCell ref="AR17:AS17"/>
    <mergeCell ref="BV3:CA3"/>
    <mergeCell ref="BW6:CA6"/>
    <mergeCell ref="BY22:CA22"/>
    <mergeCell ref="AX3:BC3"/>
    <mergeCell ref="AY6:BC6"/>
    <mergeCell ref="BA22:BC22"/>
    <mergeCell ref="BF3:BK3"/>
    <mergeCell ref="BG6:BK6"/>
    <mergeCell ref="BI22:BK22"/>
    <mergeCell ref="BN3:BS3"/>
    <mergeCell ref="BO6:BS6"/>
    <mergeCell ref="BQ22:BS22"/>
    <mergeCell ref="BH16:BI16"/>
    <mergeCell ref="BH17:BI17"/>
    <mergeCell ref="BH19:BI19"/>
    <mergeCell ref="BH20:BI20"/>
    <mergeCell ref="B3:G3"/>
    <mergeCell ref="J3:O3"/>
    <mergeCell ref="BA23:BC23"/>
    <mergeCell ref="BI23:BK23"/>
    <mergeCell ref="BQ23:BS23"/>
    <mergeCell ref="AA6:AE6"/>
    <mergeCell ref="AC22:AE22"/>
    <mergeCell ref="K6:O6"/>
    <mergeCell ref="M22:O22"/>
    <mergeCell ref="C6:G6"/>
    <mergeCell ref="E22:G22"/>
    <mergeCell ref="E23:G23"/>
    <mergeCell ref="AH3:AM3"/>
    <mergeCell ref="AI6:AM6"/>
    <mergeCell ref="AK22:AM22"/>
    <mergeCell ref="AP3:AU3"/>
    <mergeCell ref="B67:I67"/>
    <mergeCell ref="BY23:CA23"/>
    <mergeCell ref="M23:O23"/>
    <mergeCell ref="U23:W23"/>
    <mergeCell ref="AC23:AE23"/>
    <mergeCell ref="AK23:AM23"/>
    <mergeCell ref="AS23:AU23"/>
    <mergeCell ref="C48:I51"/>
    <mergeCell ref="C47:I47"/>
    <mergeCell ref="B46:I46"/>
    <mergeCell ref="D16:E16"/>
    <mergeCell ref="D17:E17"/>
    <mergeCell ref="D19:E19"/>
    <mergeCell ref="D20:E20"/>
    <mergeCell ref="C66:I66"/>
  </mergeCells>
  <phoneticPr fontId="2"/>
  <dataValidations count="1">
    <dataValidation type="list" allowBlank="1" showInputMessage="1" showErrorMessage="1" sqref="B22 BN22 J22 R22 Z22 AH22 AP22 AX22 BF22 BV22" xr:uid="{00000000-0002-0000-0300-000000000000}">
      <formula1>"お茶・お菓子,食事,お茶・お菓子・食事"</formula1>
    </dataValidation>
  </dataValidations>
  <pageMargins left="0.25" right="0.25"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errorTitle="プルダウン機能を使用してください。" error="プルダウンの中から選択するか、シート下部のリストの文言をコピー＆ペーストしてください。" xr:uid="{8246D64F-D88F-41A3-98C6-DA084E1FBDAC}">
          <x14:formula1>
            <xm:f>ここより右で必ず内容を確認!$B$7:$B$21</xm:f>
          </x14:formula1>
          <xm:sqref>B23:B43 J23:J43 R23:R43 Z23:Z43 AH23:AH43 BV23:BV43 BN23:BN43 BF23:BF43 AX23:AX43 AP23:AP43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pageSetUpPr fitToPage="1"/>
  </sheetPr>
  <dimension ref="A1:Z112"/>
  <sheetViews>
    <sheetView zoomScale="90" zoomScaleNormal="90" workbookViewId="0">
      <selection activeCell="E5" sqref="E5:I5"/>
    </sheetView>
  </sheetViews>
  <sheetFormatPr defaultColWidth="3.75" defaultRowHeight="16.5" x14ac:dyDescent="0.15"/>
  <cols>
    <col min="1" max="1" width="4.875" style="30" customWidth="1"/>
    <col min="2" max="2" width="10.625" style="30" customWidth="1"/>
    <col min="3" max="3" width="15" style="30" customWidth="1"/>
    <col min="4" max="4" width="7" style="30" customWidth="1"/>
    <col min="5" max="5" width="5.625" style="30" customWidth="1"/>
    <col min="6" max="6" width="3.875" style="30" customWidth="1"/>
    <col min="7" max="7" width="6" style="30" customWidth="1"/>
    <col min="8" max="8" width="4.25" style="30" customWidth="1"/>
    <col min="9" max="9" width="6.625" style="30" customWidth="1"/>
    <col min="10" max="10" width="7.25" style="30" customWidth="1"/>
    <col min="11" max="11" width="6.125" style="30" customWidth="1"/>
    <col min="12" max="12" width="5.125" style="30" customWidth="1"/>
    <col min="13" max="13" width="7.125" style="30" customWidth="1"/>
    <col min="14" max="14" width="5.75" style="30" customWidth="1"/>
    <col min="15" max="15" width="6.375" style="30" customWidth="1"/>
    <col min="16" max="16" width="3.5" style="30" customWidth="1"/>
    <col min="17" max="17" width="6.625" style="30" customWidth="1"/>
    <col min="18" max="18" width="6.25" style="30" customWidth="1"/>
    <col min="19" max="19" width="0.75" style="30" customWidth="1"/>
    <col min="20" max="20" width="3.75" style="30"/>
    <col min="21" max="23" width="0.125" style="30" customWidth="1"/>
    <col min="24" max="24" width="1.75" style="30" customWidth="1"/>
    <col min="25" max="254" width="3.75" style="30"/>
    <col min="255" max="255" width="4.5" style="30" bestFit="1" customWidth="1"/>
    <col min="256" max="256" width="12.5" style="30" customWidth="1"/>
    <col min="257" max="257" width="3.75" style="30"/>
    <col min="258" max="258" width="6.125" style="30" customWidth="1"/>
    <col min="259" max="259" width="3.75" style="30"/>
    <col min="260" max="260" width="6.375" style="30" customWidth="1"/>
    <col min="261" max="261" width="3.75" style="30"/>
    <col min="262" max="262" width="6" style="30" customWidth="1"/>
    <col min="263" max="263" width="4.25" style="30" customWidth="1"/>
    <col min="264" max="264" width="5.75" style="30" customWidth="1"/>
    <col min="265" max="265" width="3.75" style="30"/>
    <col min="266" max="266" width="6.5" style="30" customWidth="1"/>
    <col min="267" max="267" width="3.75" style="30"/>
    <col min="268" max="268" width="7" style="30" customWidth="1"/>
    <col min="269" max="269" width="6" style="30" customWidth="1"/>
    <col min="270" max="270" width="4.875" style="30" customWidth="1"/>
    <col min="271" max="271" width="4" style="30" bestFit="1" customWidth="1"/>
    <col min="272" max="272" width="6.25" style="30" customWidth="1"/>
    <col min="273" max="273" width="4.875" style="30" customWidth="1"/>
    <col min="274" max="276" width="3.75" style="30"/>
    <col min="277" max="278" width="4.75" style="30" customWidth="1"/>
    <col min="279" max="510" width="3.75" style="30"/>
    <col min="511" max="511" width="4.5" style="30" bestFit="1" customWidth="1"/>
    <col min="512" max="512" width="12.5" style="30" customWidth="1"/>
    <col min="513" max="513" width="3.75" style="30"/>
    <col min="514" max="514" width="6.125" style="30" customWidth="1"/>
    <col min="515" max="515" width="3.75" style="30"/>
    <col min="516" max="516" width="6.375" style="30" customWidth="1"/>
    <col min="517" max="517" width="3.75" style="30"/>
    <col min="518" max="518" width="6" style="30" customWidth="1"/>
    <col min="519" max="519" width="4.25" style="30" customWidth="1"/>
    <col min="520" max="520" width="5.75" style="30" customWidth="1"/>
    <col min="521" max="521" width="3.75" style="30"/>
    <col min="522" max="522" width="6.5" style="30" customWidth="1"/>
    <col min="523" max="523" width="3.75" style="30"/>
    <col min="524" max="524" width="7" style="30" customWidth="1"/>
    <col min="525" max="525" width="6" style="30" customWidth="1"/>
    <col min="526" max="526" width="4.875" style="30" customWidth="1"/>
    <col min="527" max="527" width="4" style="30" bestFit="1" customWidth="1"/>
    <col min="528" max="528" width="6.25" style="30" customWidth="1"/>
    <col min="529" max="529" width="4.875" style="30" customWidth="1"/>
    <col min="530" max="532" width="3.75" style="30"/>
    <col min="533" max="534" width="4.75" style="30" customWidth="1"/>
    <col min="535" max="766" width="3.75" style="30"/>
    <col min="767" max="767" width="4.5" style="30" bestFit="1" customWidth="1"/>
    <col min="768" max="768" width="12.5" style="30" customWidth="1"/>
    <col min="769" max="769" width="3.75" style="30"/>
    <col min="770" max="770" width="6.125" style="30" customWidth="1"/>
    <col min="771" max="771" width="3.75" style="30"/>
    <col min="772" max="772" width="6.375" style="30" customWidth="1"/>
    <col min="773" max="773" width="3.75" style="30"/>
    <col min="774" max="774" width="6" style="30" customWidth="1"/>
    <col min="775" max="775" width="4.25" style="30" customWidth="1"/>
    <col min="776" max="776" width="5.75" style="30" customWidth="1"/>
    <col min="777" max="777" width="3.75" style="30"/>
    <col min="778" max="778" width="6.5" style="30" customWidth="1"/>
    <col min="779" max="779" width="3.75" style="30"/>
    <col min="780" max="780" width="7" style="30" customWidth="1"/>
    <col min="781" max="781" width="6" style="30" customWidth="1"/>
    <col min="782" max="782" width="4.875" style="30" customWidth="1"/>
    <col min="783" max="783" width="4" style="30" bestFit="1" customWidth="1"/>
    <col min="784" max="784" width="6.25" style="30" customWidth="1"/>
    <col min="785" max="785" width="4.875" style="30" customWidth="1"/>
    <col min="786" max="788" width="3.75" style="30"/>
    <col min="789" max="790" width="4.75" style="30" customWidth="1"/>
    <col min="791" max="1022" width="3.75" style="30"/>
    <col min="1023" max="1023" width="4.5" style="30" bestFit="1" customWidth="1"/>
    <col min="1024" max="1024" width="12.5" style="30" customWidth="1"/>
    <col min="1025" max="1025" width="3.75" style="30"/>
    <col min="1026" max="1026" width="6.125" style="30" customWidth="1"/>
    <col min="1027" max="1027" width="3.75" style="30"/>
    <col min="1028" max="1028" width="6.375" style="30" customWidth="1"/>
    <col min="1029" max="1029" width="3.75" style="30"/>
    <col min="1030" max="1030" width="6" style="30" customWidth="1"/>
    <col min="1031" max="1031" width="4.25" style="30" customWidth="1"/>
    <col min="1032" max="1032" width="5.75" style="30" customWidth="1"/>
    <col min="1033" max="1033" width="3.75" style="30"/>
    <col min="1034" max="1034" width="6.5" style="30" customWidth="1"/>
    <col min="1035" max="1035" width="3.75" style="30"/>
    <col min="1036" max="1036" width="7" style="30" customWidth="1"/>
    <col min="1037" max="1037" width="6" style="30" customWidth="1"/>
    <col min="1038" max="1038" width="4.875" style="30" customWidth="1"/>
    <col min="1039" max="1039" width="4" style="30" bestFit="1" customWidth="1"/>
    <col min="1040" max="1040" width="6.25" style="30" customWidth="1"/>
    <col min="1041" max="1041" width="4.875" style="30" customWidth="1"/>
    <col min="1042" max="1044" width="3.75" style="30"/>
    <col min="1045" max="1046" width="4.75" style="30" customWidth="1"/>
    <col min="1047" max="1278" width="3.75" style="30"/>
    <col min="1279" max="1279" width="4.5" style="30" bestFit="1" customWidth="1"/>
    <col min="1280" max="1280" width="12.5" style="30" customWidth="1"/>
    <col min="1281" max="1281" width="3.75" style="30"/>
    <col min="1282" max="1282" width="6.125" style="30" customWidth="1"/>
    <col min="1283" max="1283" width="3.75" style="30"/>
    <col min="1284" max="1284" width="6.375" style="30" customWidth="1"/>
    <col min="1285" max="1285" width="3.75" style="30"/>
    <col min="1286" max="1286" width="6" style="30" customWidth="1"/>
    <col min="1287" max="1287" width="4.25" style="30" customWidth="1"/>
    <col min="1288" max="1288" width="5.75" style="30" customWidth="1"/>
    <col min="1289" max="1289" width="3.75" style="30"/>
    <col min="1290" max="1290" width="6.5" style="30" customWidth="1"/>
    <col min="1291" max="1291" width="3.75" style="30"/>
    <col min="1292" max="1292" width="7" style="30" customWidth="1"/>
    <col min="1293" max="1293" width="6" style="30" customWidth="1"/>
    <col min="1294" max="1294" width="4.875" style="30" customWidth="1"/>
    <col min="1295" max="1295" width="4" style="30" bestFit="1" customWidth="1"/>
    <col min="1296" max="1296" width="6.25" style="30" customWidth="1"/>
    <col min="1297" max="1297" width="4.875" style="30" customWidth="1"/>
    <col min="1298" max="1300" width="3.75" style="30"/>
    <col min="1301" max="1302" width="4.75" style="30" customWidth="1"/>
    <col min="1303" max="1534" width="3.75" style="30"/>
    <col min="1535" max="1535" width="4.5" style="30" bestFit="1" customWidth="1"/>
    <col min="1536" max="1536" width="12.5" style="30" customWidth="1"/>
    <col min="1537" max="1537" width="3.75" style="30"/>
    <col min="1538" max="1538" width="6.125" style="30" customWidth="1"/>
    <col min="1539" max="1539" width="3.75" style="30"/>
    <col min="1540" max="1540" width="6.375" style="30" customWidth="1"/>
    <col min="1541" max="1541" width="3.75" style="30"/>
    <col min="1542" max="1542" width="6" style="30" customWidth="1"/>
    <col min="1543" max="1543" width="4.25" style="30" customWidth="1"/>
    <col min="1544" max="1544" width="5.75" style="30" customWidth="1"/>
    <col min="1545" max="1545" width="3.75" style="30"/>
    <col min="1546" max="1546" width="6.5" style="30" customWidth="1"/>
    <col min="1547" max="1547" width="3.75" style="30"/>
    <col min="1548" max="1548" width="7" style="30" customWidth="1"/>
    <col min="1549" max="1549" width="6" style="30" customWidth="1"/>
    <col min="1550" max="1550" width="4.875" style="30" customWidth="1"/>
    <col min="1551" max="1551" width="4" style="30" bestFit="1" customWidth="1"/>
    <col min="1552" max="1552" width="6.25" style="30" customWidth="1"/>
    <col min="1553" max="1553" width="4.875" style="30" customWidth="1"/>
    <col min="1554" max="1556" width="3.75" style="30"/>
    <col min="1557" max="1558" width="4.75" style="30" customWidth="1"/>
    <col min="1559" max="1790" width="3.75" style="30"/>
    <col min="1791" max="1791" width="4.5" style="30" bestFit="1" customWidth="1"/>
    <col min="1792" max="1792" width="12.5" style="30" customWidth="1"/>
    <col min="1793" max="1793" width="3.75" style="30"/>
    <col min="1794" max="1794" width="6.125" style="30" customWidth="1"/>
    <col min="1795" max="1795" width="3.75" style="30"/>
    <col min="1796" max="1796" width="6.375" style="30" customWidth="1"/>
    <col min="1797" max="1797" width="3.75" style="30"/>
    <col min="1798" max="1798" width="6" style="30" customWidth="1"/>
    <col min="1799" max="1799" width="4.25" style="30" customWidth="1"/>
    <col min="1800" max="1800" width="5.75" style="30" customWidth="1"/>
    <col min="1801" max="1801" width="3.75" style="30"/>
    <col min="1802" max="1802" width="6.5" style="30" customWidth="1"/>
    <col min="1803" max="1803" width="3.75" style="30"/>
    <col min="1804" max="1804" width="7" style="30" customWidth="1"/>
    <col min="1805" max="1805" width="6" style="30" customWidth="1"/>
    <col min="1806" max="1806" width="4.875" style="30" customWidth="1"/>
    <col min="1807" max="1807" width="4" style="30" bestFit="1" customWidth="1"/>
    <col min="1808" max="1808" width="6.25" style="30" customWidth="1"/>
    <col min="1809" max="1809" width="4.875" style="30" customWidth="1"/>
    <col min="1810" max="1812" width="3.75" style="30"/>
    <col min="1813" max="1814" width="4.75" style="30" customWidth="1"/>
    <col min="1815" max="2046" width="3.75" style="30"/>
    <col min="2047" max="2047" width="4.5" style="30" bestFit="1" customWidth="1"/>
    <col min="2048" max="2048" width="12.5" style="30" customWidth="1"/>
    <col min="2049" max="2049" width="3.75" style="30"/>
    <col min="2050" max="2050" width="6.125" style="30" customWidth="1"/>
    <col min="2051" max="2051" width="3.75" style="30"/>
    <col min="2052" max="2052" width="6.375" style="30" customWidth="1"/>
    <col min="2053" max="2053" width="3.75" style="30"/>
    <col min="2054" max="2054" width="6" style="30" customWidth="1"/>
    <col min="2055" max="2055" width="4.25" style="30" customWidth="1"/>
    <col min="2056" max="2056" width="5.75" style="30" customWidth="1"/>
    <col min="2057" max="2057" width="3.75" style="30"/>
    <col min="2058" max="2058" width="6.5" style="30" customWidth="1"/>
    <col min="2059" max="2059" width="3.75" style="30"/>
    <col min="2060" max="2060" width="7" style="30" customWidth="1"/>
    <col min="2061" max="2061" width="6" style="30" customWidth="1"/>
    <col min="2062" max="2062" width="4.875" style="30" customWidth="1"/>
    <col min="2063" max="2063" width="4" style="30" bestFit="1" customWidth="1"/>
    <col min="2064" max="2064" width="6.25" style="30" customWidth="1"/>
    <col min="2065" max="2065" width="4.875" style="30" customWidth="1"/>
    <col min="2066" max="2068" width="3.75" style="30"/>
    <col min="2069" max="2070" width="4.75" style="30" customWidth="1"/>
    <col min="2071" max="2302" width="3.75" style="30"/>
    <col min="2303" max="2303" width="4.5" style="30" bestFit="1" customWidth="1"/>
    <col min="2304" max="2304" width="12.5" style="30" customWidth="1"/>
    <col min="2305" max="2305" width="3.75" style="30"/>
    <col min="2306" max="2306" width="6.125" style="30" customWidth="1"/>
    <col min="2307" max="2307" width="3.75" style="30"/>
    <col min="2308" max="2308" width="6.375" style="30" customWidth="1"/>
    <col min="2309" max="2309" width="3.75" style="30"/>
    <col min="2310" max="2310" width="6" style="30" customWidth="1"/>
    <col min="2311" max="2311" width="4.25" style="30" customWidth="1"/>
    <col min="2312" max="2312" width="5.75" style="30" customWidth="1"/>
    <col min="2313" max="2313" width="3.75" style="30"/>
    <col min="2314" max="2314" width="6.5" style="30" customWidth="1"/>
    <col min="2315" max="2315" width="3.75" style="30"/>
    <col min="2316" max="2316" width="7" style="30" customWidth="1"/>
    <col min="2317" max="2317" width="6" style="30" customWidth="1"/>
    <col min="2318" max="2318" width="4.875" style="30" customWidth="1"/>
    <col min="2319" max="2319" width="4" style="30" bestFit="1" customWidth="1"/>
    <col min="2320" max="2320" width="6.25" style="30" customWidth="1"/>
    <col min="2321" max="2321" width="4.875" style="30" customWidth="1"/>
    <col min="2322" max="2324" width="3.75" style="30"/>
    <col min="2325" max="2326" width="4.75" style="30" customWidth="1"/>
    <col min="2327" max="2558" width="3.75" style="30"/>
    <col min="2559" max="2559" width="4.5" style="30" bestFit="1" customWidth="1"/>
    <col min="2560" max="2560" width="12.5" style="30" customWidth="1"/>
    <col min="2561" max="2561" width="3.75" style="30"/>
    <col min="2562" max="2562" width="6.125" style="30" customWidth="1"/>
    <col min="2563" max="2563" width="3.75" style="30"/>
    <col min="2564" max="2564" width="6.375" style="30" customWidth="1"/>
    <col min="2565" max="2565" width="3.75" style="30"/>
    <col min="2566" max="2566" width="6" style="30" customWidth="1"/>
    <col min="2567" max="2567" width="4.25" style="30" customWidth="1"/>
    <col min="2568" max="2568" width="5.75" style="30" customWidth="1"/>
    <col min="2569" max="2569" width="3.75" style="30"/>
    <col min="2570" max="2570" width="6.5" style="30" customWidth="1"/>
    <col min="2571" max="2571" width="3.75" style="30"/>
    <col min="2572" max="2572" width="7" style="30" customWidth="1"/>
    <col min="2573" max="2573" width="6" style="30" customWidth="1"/>
    <col min="2574" max="2574" width="4.875" style="30" customWidth="1"/>
    <col min="2575" max="2575" width="4" style="30" bestFit="1" customWidth="1"/>
    <col min="2576" max="2576" width="6.25" style="30" customWidth="1"/>
    <col min="2577" max="2577" width="4.875" style="30" customWidth="1"/>
    <col min="2578" max="2580" width="3.75" style="30"/>
    <col min="2581" max="2582" width="4.75" style="30" customWidth="1"/>
    <col min="2583" max="2814" width="3.75" style="30"/>
    <col min="2815" max="2815" width="4.5" style="30" bestFit="1" customWidth="1"/>
    <col min="2816" max="2816" width="12.5" style="30" customWidth="1"/>
    <col min="2817" max="2817" width="3.75" style="30"/>
    <col min="2818" max="2818" width="6.125" style="30" customWidth="1"/>
    <col min="2819" max="2819" width="3.75" style="30"/>
    <col min="2820" max="2820" width="6.375" style="30" customWidth="1"/>
    <col min="2821" max="2821" width="3.75" style="30"/>
    <col min="2822" max="2822" width="6" style="30" customWidth="1"/>
    <col min="2823" max="2823" width="4.25" style="30" customWidth="1"/>
    <col min="2824" max="2824" width="5.75" style="30" customWidth="1"/>
    <col min="2825" max="2825" width="3.75" style="30"/>
    <col min="2826" max="2826" width="6.5" style="30" customWidth="1"/>
    <col min="2827" max="2827" width="3.75" style="30"/>
    <col min="2828" max="2828" width="7" style="30" customWidth="1"/>
    <col min="2829" max="2829" width="6" style="30" customWidth="1"/>
    <col min="2830" max="2830" width="4.875" style="30" customWidth="1"/>
    <col min="2831" max="2831" width="4" style="30" bestFit="1" customWidth="1"/>
    <col min="2832" max="2832" width="6.25" style="30" customWidth="1"/>
    <col min="2833" max="2833" width="4.875" style="30" customWidth="1"/>
    <col min="2834" max="2836" width="3.75" style="30"/>
    <col min="2837" max="2838" width="4.75" style="30" customWidth="1"/>
    <col min="2839" max="3070" width="3.75" style="30"/>
    <col min="3071" max="3071" width="4.5" style="30" bestFit="1" customWidth="1"/>
    <col min="3072" max="3072" width="12.5" style="30" customWidth="1"/>
    <col min="3073" max="3073" width="3.75" style="30"/>
    <col min="3074" max="3074" width="6.125" style="30" customWidth="1"/>
    <col min="3075" max="3075" width="3.75" style="30"/>
    <col min="3076" max="3076" width="6.375" style="30" customWidth="1"/>
    <col min="3077" max="3077" width="3.75" style="30"/>
    <col min="3078" max="3078" width="6" style="30" customWidth="1"/>
    <col min="3079" max="3079" width="4.25" style="30" customWidth="1"/>
    <col min="3080" max="3080" width="5.75" style="30" customWidth="1"/>
    <col min="3081" max="3081" width="3.75" style="30"/>
    <col min="3082" max="3082" width="6.5" style="30" customWidth="1"/>
    <col min="3083" max="3083" width="3.75" style="30"/>
    <col min="3084" max="3084" width="7" style="30" customWidth="1"/>
    <col min="3085" max="3085" width="6" style="30" customWidth="1"/>
    <col min="3086" max="3086" width="4.875" style="30" customWidth="1"/>
    <col min="3087" max="3087" width="4" style="30" bestFit="1" customWidth="1"/>
    <col min="3088" max="3088" width="6.25" style="30" customWidth="1"/>
    <col min="3089" max="3089" width="4.875" style="30" customWidth="1"/>
    <col min="3090" max="3092" width="3.75" style="30"/>
    <col min="3093" max="3094" width="4.75" style="30" customWidth="1"/>
    <col min="3095" max="3326" width="3.75" style="30"/>
    <col min="3327" max="3327" width="4.5" style="30" bestFit="1" customWidth="1"/>
    <col min="3328" max="3328" width="12.5" style="30" customWidth="1"/>
    <col min="3329" max="3329" width="3.75" style="30"/>
    <col min="3330" max="3330" width="6.125" style="30" customWidth="1"/>
    <col min="3331" max="3331" width="3.75" style="30"/>
    <col min="3332" max="3332" width="6.375" style="30" customWidth="1"/>
    <col min="3333" max="3333" width="3.75" style="30"/>
    <col min="3334" max="3334" width="6" style="30" customWidth="1"/>
    <col min="3335" max="3335" width="4.25" style="30" customWidth="1"/>
    <col min="3336" max="3336" width="5.75" style="30" customWidth="1"/>
    <col min="3337" max="3337" width="3.75" style="30"/>
    <col min="3338" max="3338" width="6.5" style="30" customWidth="1"/>
    <col min="3339" max="3339" width="3.75" style="30"/>
    <col min="3340" max="3340" width="7" style="30" customWidth="1"/>
    <col min="3341" max="3341" width="6" style="30" customWidth="1"/>
    <col min="3342" max="3342" width="4.875" style="30" customWidth="1"/>
    <col min="3343" max="3343" width="4" style="30" bestFit="1" customWidth="1"/>
    <col min="3344" max="3344" width="6.25" style="30" customWidth="1"/>
    <col min="3345" max="3345" width="4.875" style="30" customWidth="1"/>
    <col min="3346" max="3348" width="3.75" style="30"/>
    <col min="3349" max="3350" width="4.75" style="30" customWidth="1"/>
    <col min="3351" max="3582" width="3.75" style="30"/>
    <col min="3583" max="3583" width="4.5" style="30" bestFit="1" customWidth="1"/>
    <col min="3584" max="3584" width="12.5" style="30" customWidth="1"/>
    <col min="3585" max="3585" width="3.75" style="30"/>
    <col min="3586" max="3586" width="6.125" style="30" customWidth="1"/>
    <col min="3587" max="3587" width="3.75" style="30"/>
    <col min="3588" max="3588" width="6.375" style="30" customWidth="1"/>
    <col min="3589" max="3589" width="3.75" style="30"/>
    <col min="3590" max="3590" width="6" style="30" customWidth="1"/>
    <col min="3591" max="3591" width="4.25" style="30" customWidth="1"/>
    <col min="3592" max="3592" width="5.75" style="30" customWidth="1"/>
    <col min="3593" max="3593" width="3.75" style="30"/>
    <col min="3594" max="3594" width="6.5" style="30" customWidth="1"/>
    <col min="3595" max="3595" width="3.75" style="30"/>
    <col min="3596" max="3596" width="7" style="30" customWidth="1"/>
    <col min="3597" max="3597" width="6" style="30" customWidth="1"/>
    <col min="3598" max="3598" width="4.875" style="30" customWidth="1"/>
    <col min="3599" max="3599" width="4" style="30" bestFit="1" customWidth="1"/>
    <col min="3600" max="3600" width="6.25" style="30" customWidth="1"/>
    <col min="3601" max="3601" width="4.875" style="30" customWidth="1"/>
    <col min="3602" max="3604" width="3.75" style="30"/>
    <col min="3605" max="3606" width="4.75" style="30" customWidth="1"/>
    <col min="3607" max="3838" width="3.75" style="30"/>
    <col min="3839" max="3839" width="4.5" style="30" bestFit="1" customWidth="1"/>
    <col min="3840" max="3840" width="12.5" style="30" customWidth="1"/>
    <col min="3841" max="3841" width="3.75" style="30"/>
    <col min="3842" max="3842" width="6.125" style="30" customWidth="1"/>
    <col min="3843" max="3843" width="3.75" style="30"/>
    <col min="3844" max="3844" width="6.375" style="30" customWidth="1"/>
    <col min="3845" max="3845" width="3.75" style="30"/>
    <col min="3846" max="3846" width="6" style="30" customWidth="1"/>
    <col min="3847" max="3847" width="4.25" style="30" customWidth="1"/>
    <col min="3848" max="3848" width="5.75" style="30" customWidth="1"/>
    <col min="3849" max="3849" width="3.75" style="30"/>
    <col min="3850" max="3850" width="6.5" style="30" customWidth="1"/>
    <col min="3851" max="3851" width="3.75" style="30"/>
    <col min="3852" max="3852" width="7" style="30" customWidth="1"/>
    <col min="3853" max="3853" width="6" style="30" customWidth="1"/>
    <col min="3854" max="3854" width="4.875" style="30" customWidth="1"/>
    <col min="3855" max="3855" width="4" style="30" bestFit="1" customWidth="1"/>
    <col min="3856" max="3856" width="6.25" style="30" customWidth="1"/>
    <col min="3857" max="3857" width="4.875" style="30" customWidth="1"/>
    <col min="3858" max="3860" width="3.75" style="30"/>
    <col min="3861" max="3862" width="4.75" style="30" customWidth="1"/>
    <col min="3863" max="4094" width="3.75" style="30"/>
    <col min="4095" max="4095" width="4.5" style="30" bestFit="1" customWidth="1"/>
    <col min="4096" max="4096" width="12.5" style="30" customWidth="1"/>
    <col min="4097" max="4097" width="3.75" style="30"/>
    <col min="4098" max="4098" width="6.125" style="30" customWidth="1"/>
    <col min="4099" max="4099" width="3.75" style="30"/>
    <col min="4100" max="4100" width="6.375" style="30" customWidth="1"/>
    <col min="4101" max="4101" width="3.75" style="30"/>
    <col min="4102" max="4102" width="6" style="30" customWidth="1"/>
    <col min="4103" max="4103" width="4.25" style="30" customWidth="1"/>
    <col min="4104" max="4104" width="5.75" style="30" customWidth="1"/>
    <col min="4105" max="4105" width="3.75" style="30"/>
    <col min="4106" max="4106" width="6.5" style="30" customWidth="1"/>
    <col min="4107" max="4107" width="3.75" style="30"/>
    <col min="4108" max="4108" width="7" style="30" customWidth="1"/>
    <col min="4109" max="4109" width="6" style="30" customWidth="1"/>
    <col min="4110" max="4110" width="4.875" style="30" customWidth="1"/>
    <col min="4111" max="4111" width="4" style="30" bestFit="1" customWidth="1"/>
    <col min="4112" max="4112" width="6.25" style="30" customWidth="1"/>
    <col min="4113" max="4113" width="4.875" style="30" customWidth="1"/>
    <col min="4114" max="4116" width="3.75" style="30"/>
    <col min="4117" max="4118" width="4.75" style="30" customWidth="1"/>
    <col min="4119" max="4350" width="3.75" style="30"/>
    <col min="4351" max="4351" width="4.5" style="30" bestFit="1" customWidth="1"/>
    <col min="4352" max="4352" width="12.5" style="30" customWidth="1"/>
    <col min="4353" max="4353" width="3.75" style="30"/>
    <col min="4354" max="4354" width="6.125" style="30" customWidth="1"/>
    <col min="4355" max="4355" width="3.75" style="30"/>
    <col min="4356" max="4356" width="6.375" style="30" customWidth="1"/>
    <col min="4357" max="4357" width="3.75" style="30"/>
    <col min="4358" max="4358" width="6" style="30" customWidth="1"/>
    <col min="4359" max="4359" width="4.25" style="30" customWidth="1"/>
    <col min="4360" max="4360" width="5.75" style="30" customWidth="1"/>
    <col min="4361" max="4361" width="3.75" style="30"/>
    <col min="4362" max="4362" width="6.5" style="30" customWidth="1"/>
    <col min="4363" max="4363" width="3.75" style="30"/>
    <col min="4364" max="4364" width="7" style="30" customWidth="1"/>
    <col min="4365" max="4365" width="6" style="30" customWidth="1"/>
    <col min="4366" max="4366" width="4.875" style="30" customWidth="1"/>
    <col min="4367" max="4367" width="4" style="30" bestFit="1" customWidth="1"/>
    <col min="4368" max="4368" width="6.25" style="30" customWidth="1"/>
    <col min="4369" max="4369" width="4.875" style="30" customWidth="1"/>
    <col min="4370" max="4372" width="3.75" style="30"/>
    <col min="4373" max="4374" width="4.75" style="30" customWidth="1"/>
    <col min="4375" max="4606" width="3.75" style="30"/>
    <col min="4607" max="4607" width="4.5" style="30" bestFit="1" customWidth="1"/>
    <col min="4608" max="4608" width="12.5" style="30" customWidth="1"/>
    <col min="4609" max="4609" width="3.75" style="30"/>
    <col min="4610" max="4610" width="6.125" style="30" customWidth="1"/>
    <col min="4611" max="4611" width="3.75" style="30"/>
    <col min="4612" max="4612" width="6.375" style="30" customWidth="1"/>
    <col min="4613" max="4613" width="3.75" style="30"/>
    <col min="4614" max="4614" width="6" style="30" customWidth="1"/>
    <col min="4615" max="4615" width="4.25" style="30" customWidth="1"/>
    <col min="4616" max="4616" width="5.75" style="30" customWidth="1"/>
    <col min="4617" max="4617" width="3.75" style="30"/>
    <col min="4618" max="4618" width="6.5" style="30" customWidth="1"/>
    <col min="4619" max="4619" width="3.75" style="30"/>
    <col min="4620" max="4620" width="7" style="30" customWidth="1"/>
    <col min="4621" max="4621" width="6" style="30" customWidth="1"/>
    <col min="4622" max="4622" width="4.875" style="30" customWidth="1"/>
    <col min="4623" max="4623" width="4" style="30" bestFit="1" customWidth="1"/>
    <col min="4624" max="4624" width="6.25" style="30" customWidth="1"/>
    <col min="4625" max="4625" width="4.875" style="30" customWidth="1"/>
    <col min="4626" max="4628" width="3.75" style="30"/>
    <col min="4629" max="4630" width="4.75" style="30" customWidth="1"/>
    <col min="4631" max="4862" width="3.75" style="30"/>
    <col min="4863" max="4863" width="4.5" style="30" bestFit="1" customWidth="1"/>
    <col min="4864" max="4864" width="12.5" style="30" customWidth="1"/>
    <col min="4865" max="4865" width="3.75" style="30"/>
    <col min="4866" max="4866" width="6.125" style="30" customWidth="1"/>
    <col min="4867" max="4867" width="3.75" style="30"/>
    <col min="4868" max="4868" width="6.375" style="30" customWidth="1"/>
    <col min="4869" max="4869" width="3.75" style="30"/>
    <col min="4870" max="4870" width="6" style="30" customWidth="1"/>
    <col min="4871" max="4871" width="4.25" style="30" customWidth="1"/>
    <col min="4872" max="4872" width="5.75" style="30" customWidth="1"/>
    <col min="4873" max="4873" width="3.75" style="30"/>
    <col min="4874" max="4874" width="6.5" style="30" customWidth="1"/>
    <col min="4875" max="4875" width="3.75" style="30"/>
    <col min="4876" max="4876" width="7" style="30" customWidth="1"/>
    <col min="4877" max="4877" width="6" style="30" customWidth="1"/>
    <col min="4878" max="4878" width="4.875" style="30" customWidth="1"/>
    <col min="4879" max="4879" width="4" style="30" bestFit="1" customWidth="1"/>
    <col min="4880" max="4880" width="6.25" style="30" customWidth="1"/>
    <col min="4881" max="4881" width="4.875" style="30" customWidth="1"/>
    <col min="4882" max="4884" width="3.75" style="30"/>
    <col min="4885" max="4886" width="4.75" style="30" customWidth="1"/>
    <col min="4887" max="5118" width="3.75" style="30"/>
    <col min="5119" max="5119" width="4.5" style="30" bestFit="1" customWidth="1"/>
    <col min="5120" max="5120" width="12.5" style="30" customWidth="1"/>
    <col min="5121" max="5121" width="3.75" style="30"/>
    <col min="5122" max="5122" width="6.125" style="30" customWidth="1"/>
    <col min="5123" max="5123" width="3.75" style="30"/>
    <col min="5124" max="5124" width="6.375" style="30" customWidth="1"/>
    <col min="5125" max="5125" width="3.75" style="30"/>
    <col min="5126" max="5126" width="6" style="30" customWidth="1"/>
    <col min="5127" max="5127" width="4.25" style="30" customWidth="1"/>
    <col min="5128" max="5128" width="5.75" style="30" customWidth="1"/>
    <col min="5129" max="5129" width="3.75" style="30"/>
    <col min="5130" max="5130" width="6.5" style="30" customWidth="1"/>
    <col min="5131" max="5131" width="3.75" style="30"/>
    <col min="5132" max="5132" width="7" style="30" customWidth="1"/>
    <col min="5133" max="5133" width="6" style="30" customWidth="1"/>
    <col min="5134" max="5134" width="4.875" style="30" customWidth="1"/>
    <col min="5135" max="5135" width="4" style="30" bestFit="1" customWidth="1"/>
    <col min="5136" max="5136" width="6.25" style="30" customWidth="1"/>
    <col min="5137" max="5137" width="4.875" style="30" customWidth="1"/>
    <col min="5138" max="5140" width="3.75" style="30"/>
    <col min="5141" max="5142" width="4.75" style="30" customWidth="1"/>
    <col min="5143" max="5374" width="3.75" style="30"/>
    <col min="5375" max="5375" width="4.5" style="30" bestFit="1" customWidth="1"/>
    <col min="5376" max="5376" width="12.5" style="30" customWidth="1"/>
    <col min="5377" max="5377" width="3.75" style="30"/>
    <col min="5378" max="5378" width="6.125" style="30" customWidth="1"/>
    <col min="5379" max="5379" width="3.75" style="30"/>
    <col min="5380" max="5380" width="6.375" style="30" customWidth="1"/>
    <col min="5381" max="5381" width="3.75" style="30"/>
    <col min="5382" max="5382" width="6" style="30" customWidth="1"/>
    <col min="5383" max="5383" width="4.25" style="30" customWidth="1"/>
    <col min="5384" max="5384" width="5.75" style="30" customWidth="1"/>
    <col min="5385" max="5385" width="3.75" style="30"/>
    <col min="5386" max="5386" width="6.5" style="30" customWidth="1"/>
    <col min="5387" max="5387" width="3.75" style="30"/>
    <col min="5388" max="5388" width="7" style="30" customWidth="1"/>
    <col min="5389" max="5389" width="6" style="30" customWidth="1"/>
    <col min="5390" max="5390" width="4.875" style="30" customWidth="1"/>
    <col min="5391" max="5391" width="4" style="30" bestFit="1" customWidth="1"/>
    <col min="5392" max="5392" width="6.25" style="30" customWidth="1"/>
    <col min="5393" max="5393" width="4.875" style="30" customWidth="1"/>
    <col min="5394" max="5396" width="3.75" style="30"/>
    <col min="5397" max="5398" width="4.75" style="30" customWidth="1"/>
    <col min="5399" max="5630" width="3.75" style="30"/>
    <col min="5631" max="5631" width="4.5" style="30" bestFit="1" customWidth="1"/>
    <col min="5632" max="5632" width="12.5" style="30" customWidth="1"/>
    <col min="5633" max="5633" width="3.75" style="30"/>
    <col min="5634" max="5634" width="6.125" style="30" customWidth="1"/>
    <col min="5635" max="5635" width="3.75" style="30"/>
    <col min="5636" max="5636" width="6.375" style="30" customWidth="1"/>
    <col min="5637" max="5637" width="3.75" style="30"/>
    <col min="5638" max="5638" width="6" style="30" customWidth="1"/>
    <col min="5639" max="5639" width="4.25" style="30" customWidth="1"/>
    <col min="5640" max="5640" width="5.75" style="30" customWidth="1"/>
    <col min="5641" max="5641" width="3.75" style="30"/>
    <col min="5642" max="5642" width="6.5" style="30" customWidth="1"/>
    <col min="5643" max="5643" width="3.75" style="30"/>
    <col min="5644" max="5644" width="7" style="30" customWidth="1"/>
    <col min="5645" max="5645" width="6" style="30" customWidth="1"/>
    <col min="5646" max="5646" width="4.875" style="30" customWidth="1"/>
    <col min="5647" max="5647" width="4" style="30" bestFit="1" customWidth="1"/>
    <col min="5648" max="5648" width="6.25" style="30" customWidth="1"/>
    <col min="5649" max="5649" width="4.875" style="30" customWidth="1"/>
    <col min="5650" max="5652" width="3.75" style="30"/>
    <col min="5653" max="5654" width="4.75" style="30" customWidth="1"/>
    <col min="5655" max="5886" width="3.75" style="30"/>
    <col min="5887" max="5887" width="4.5" style="30" bestFit="1" customWidth="1"/>
    <col min="5888" max="5888" width="12.5" style="30" customWidth="1"/>
    <col min="5889" max="5889" width="3.75" style="30"/>
    <col min="5890" max="5890" width="6.125" style="30" customWidth="1"/>
    <col min="5891" max="5891" width="3.75" style="30"/>
    <col min="5892" max="5892" width="6.375" style="30" customWidth="1"/>
    <col min="5893" max="5893" width="3.75" style="30"/>
    <col min="5894" max="5894" width="6" style="30" customWidth="1"/>
    <col min="5895" max="5895" width="4.25" style="30" customWidth="1"/>
    <col min="5896" max="5896" width="5.75" style="30" customWidth="1"/>
    <col min="5897" max="5897" width="3.75" style="30"/>
    <col min="5898" max="5898" width="6.5" style="30" customWidth="1"/>
    <col min="5899" max="5899" width="3.75" style="30"/>
    <col min="5900" max="5900" width="7" style="30" customWidth="1"/>
    <col min="5901" max="5901" width="6" style="30" customWidth="1"/>
    <col min="5902" max="5902" width="4.875" style="30" customWidth="1"/>
    <col min="5903" max="5903" width="4" style="30" bestFit="1" customWidth="1"/>
    <col min="5904" max="5904" width="6.25" style="30" customWidth="1"/>
    <col min="5905" max="5905" width="4.875" style="30" customWidth="1"/>
    <col min="5906" max="5908" width="3.75" style="30"/>
    <col min="5909" max="5910" width="4.75" style="30" customWidth="1"/>
    <col min="5911" max="6142" width="3.75" style="30"/>
    <col min="6143" max="6143" width="4.5" style="30" bestFit="1" customWidth="1"/>
    <col min="6144" max="6144" width="12.5" style="30" customWidth="1"/>
    <col min="6145" max="6145" width="3.75" style="30"/>
    <col min="6146" max="6146" width="6.125" style="30" customWidth="1"/>
    <col min="6147" max="6147" width="3.75" style="30"/>
    <col min="6148" max="6148" width="6.375" style="30" customWidth="1"/>
    <col min="6149" max="6149" width="3.75" style="30"/>
    <col min="6150" max="6150" width="6" style="30" customWidth="1"/>
    <col min="6151" max="6151" width="4.25" style="30" customWidth="1"/>
    <col min="6152" max="6152" width="5.75" style="30" customWidth="1"/>
    <col min="6153" max="6153" width="3.75" style="30"/>
    <col min="6154" max="6154" width="6.5" style="30" customWidth="1"/>
    <col min="6155" max="6155" width="3.75" style="30"/>
    <col min="6156" max="6156" width="7" style="30" customWidth="1"/>
    <col min="6157" max="6157" width="6" style="30" customWidth="1"/>
    <col min="6158" max="6158" width="4.875" style="30" customWidth="1"/>
    <col min="6159" max="6159" width="4" style="30" bestFit="1" customWidth="1"/>
    <col min="6160" max="6160" width="6.25" style="30" customWidth="1"/>
    <col min="6161" max="6161" width="4.875" style="30" customWidth="1"/>
    <col min="6162" max="6164" width="3.75" style="30"/>
    <col min="6165" max="6166" width="4.75" style="30" customWidth="1"/>
    <col min="6167" max="6398" width="3.75" style="30"/>
    <col min="6399" max="6399" width="4.5" style="30" bestFit="1" customWidth="1"/>
    <col min="6400" max="6400" width="12.5" style="30" customWidth="1"/>
    <col min="6401" max="6401" width="3.75" style="30"/>
    <col min="6402" max="6402" width="6.125" style="30" customWidth="1"/>
    <col min="6403" max="6403" width="3.75" style="30"/>
    <col min="6404" max="6404" width="6.375" style="30" customWidth="1"/>
    <col min="6405" max="6405" width="3.75" style="30"/>
    <col min="6406" max="6406" width="6" style="30" customWidth="1"/>
    <col min="6407" max="6407" width="4.25" style="30" customWidth="1"/>
    <col min="6408" max="6408" width="5.75" style="30" customWidth="1"/>
    <col min="6409" max="6409" width="3.75" style="30"/>
    <col min="6410" max="6410" width="6.5" style="30" customWidth="1"/>
    <col min="6411" max="6411" width="3.75" style="30"/>
    <col min="6412" max="6412" width="7" style="30" customWidth="1"/>
    <col min="6413" max="6413" width="6" style="30" customWidth="1"/>
    <col min="6414" max="6414" width="4.875" style="30" customWidth="1"/>
    <col min="6415" max="6415" width="4" style="30" bestFit="1" customWidth="1"/>
    <col min="6416" max="6416" width="6.25" style="30" customWidth="1"/>
    <col min="6417" max="6417" width="4.875" style="30" customWidth="1"/>
    <col min="6418" max="6420" width="3.75" style="30"/>
    <col min="6421" max="6422" width="4.75" style="30" customWidth="1"/>
    <col min="6423" max="6654" width="3.75" style="30"/>
    <col min="6655" max="6655" width="4.5" style="30" bestFit="1" customWidth="1"/>
    <col min="6656" max="6656" width="12.5" style="30" customWidth="1"/>
    <col min="6657" max="6657" width="3.75" style="30"/>
    <col min="6658" max="6658" width="6.125" style="30" customWidth="1"/>
    <col min="6659" max="6659" width="3.75" style="30"/>
    <col min="6660" max="6660" width="6.375" style="30" customWidth="1"/>
    <col min="6661" max="6661" width="3.75" style="30"/>
    <col min="6662" max="6662" width="6" style="30" customWidth="1"/>
    <col min="6663" max="6663" width="4.25" style="30" customWidth="1"/>
    <col min="6664" max="6664" width="5.75" style="30" customWidth="1"/>
    <col min="6665" max="6665" width="3.75" style="30"/>
    <col min="6666" max="6666" width="6.5" style="30" customWidth="1"/>
    <col min="6667" max="6667" width="3.75" style="30"/>
    <col min="6668" max="6668" width="7" style="30" customWidth="1"/>
    <col min="6669" max="6669" width="6" style="30" customWidth="1"/>
    <col min="6670" max="6670" width="4.875" style="30" customWidth="1"/>
    <col min="6671" max="6671" width="4" style="30" bestFit="1" customWidth="1"/>
    <col min="6672" max="6672" width="6.25" style="30" customWidth="1"/>
    <col min="6673" max="6673" width="4.875" style="30" customWidth="1"/>
    <col min="6674" max="6676" width="3.75" style="30"/>
    <col min="6677" max="6678" width="4.75" style="30" customWidth="1"/>
    <col min="6679" max="6910" width="3.75" style="30"/>
    <col min="6911" max="6911" width="4.5" style="30" bestFit="1" customWidth="1"/>
    <col min="6912" max="6912" width="12.5" style="30" customWidth="1"/>
    <col min="6913" max="6913" width="3.75" style="30"/>
    <col min="6914" max="6914" width="6.125" style="30" customWidth="1"/>
    <col min="6915" max="6915" width="3.75" style="30"/>
    <col min="6916" max="6916" width="6.375" style="30" customWidth="1"/>
    <col min="6917" max="6917" width="3.75" style="30"/>
    <col min="6918" max="6918" width="6" style="30" customWidth="1"/>
    <col min="6919" max="6919" width="4.25" style="30" customWidth="1"/>
    <col min="6920" max="6920" width="5.75" style="30" customWidth="1"/>
    <col min="6921" max="6921" width="3.75" style="30"/>
    <col min="6922" max="6922" width="6.5" style="30" customWidth="1"/>
    <col min="6923" max="6923" width="3.75" style="30"/>
    <col min="6924" max="6924" width="7" style="30" customWidth="1"/>
    <col min="6925" max="6925" width="6" style="30" customWidth="1"/>
    <col min="6926" max="6926" width="4.875" style="30" customWidth="1"/>
    <col min="6927" max="6927" width="4" style="30" bestFit="1" customWidth="1"/>
    <col min="6928" max="6928" width="6.25" style="30" customWidth="1"/>
    <col min="6929" max="6929" width="4.875" style="30" customWidth="1"/>
    <col min="6930" max="6932" width="3.75" style="30"/>
    <col min="6933" max="6934" width="4.75" style="30" customWidth="1"/>
    <col min="6935" max="7166" width="3.75" style="30"/>
    <col min="7167" max="7167" width="4.5" style="30" bestFit="1" customWidth="1"/>
    <col min="7168" max="7168" width="12.5" style="30" customWidth="1"/>
    <col min="7169" max="7169" width="3.75" style="30"/>
    <col min="7170" max="7170" width="6.125" style="30" customWidth="1"/>
    <col min="7171" max="7171" width="3.75" style="30"/>
    <col min="7172" max="7172" width="6.375" style="30" customWidth="1"/>
    <col min="7173" max="7173" width="3.75" style="30"/>
    <col min="7174" max="7174" width="6" style="30" customWidth="1"/>
    <col min="7175" max="7175" width="4.25" style="30" customWidth="1"/>
    <col min="7176" max="7176" width="5.75" style="30" customWidth="1"/>
    <col min="7177" max="7177" width="3.75" style="30"/>
    <col min="7178" max="7178" width="6.5" style="30" customWidth="1"/>
    <col min="7179" max="7179" width="3.75" style="30"/>
    <col min="7180" max="7180" width="7" style="30" customWidth="1"/>
    <col min="7181" max="7181" width="6" style="30" customWidth="1"/>
    <col min="7182" max="7182" width="4.875" style="30" customWidth="1"/>
    <col min="7183" max="7183" width="4" style="30" bestFit="1" customWidth="1"/>
    <col min="7184" max="7184" width="6.25" style="30" customWidth="1"/>
    <col min="7185" max="7185" width="4.875" style="30" customWidth="1"/>
    <col min="7186" max="7188" width="3.75" style="30"/>
    <col min="7189" max="7190" width="4.75" style="30" customWidth="1"/>
    <col min="7191" max="7422" width="3.75" style="30"/>
    <col min="7423" max="7423" width="4.5" style="30" bestFit="1" customWidth="1"/>
    <col min="7424" max="7424" width="12.5" style="30" customWidth="1"/>
    <col min="7425" max="7425" width="3.75" style="30"/>
    <col min="7426" max="7426" width="6.125" style="30" customWidth="1"/>
    <col min="7427" max="7427" width="3.75" style="30"/>
    <col min="7428" max="7428" width="6.375" style="30" customWidth="1"/>
    <col min="7429" max="7429" width="3.75" style="30"/>
    <col min="7430" max="7430" width="6" style="30" customWidth="1"/>
    <col min="7431" max="7431" width="4.25" style="30" customWidth="1"/>
    <col min="7432" max="7432" width="5.75" style="30" customWidth="1"/>
    <col min="7433" max="7433" width="3.75" style="30"/>
    <col min="7434" max="7434" width="6.5" style="30" customWidth="1"/>
    <col min="7435" max="7435" width="3.75" style="30"/>
    <col min="7436" max="7436" width="7" style="30" customWidth="1"/>
    <col min="7437" max="7437" width="6" style="30" customWidth="1"/>
    <col min="7438" max="7438" width="4.875" style="30" customWidth="1"/>
    <col min="7439" max="7439" width="4" style="30" bestFit="1" customWidth="1"/>
    <col min="7440" max="7440" width="6.25" style="30" customWidth="1"/>
    <col min="7441" max="7441" width="4.875" style="30" customWidth="1"/>
    <col min="7442" max="7444" width="3.75" style="30"/>
    <col min="7445" max="7446" width="4.75" style="30" customWidth="1"/>
    <col min="7447" max="7678" width="3.75" style="30"/>
    <col min="7679" max="7679" width="4.5" style="30" bestFit="1" customWidth="1"/>
    <col min="7680" max="7680" width="12.5" style="30" customWidth="1"/>
    <col min="7681" max="7681" width="3.75" style="30"/>
    <col min="7682" max="7682" width="6.125" style="30" customWidth="1"/>
    <col min="7683" max="7683" width="3.75" style="30"/>
    <col min="7684" max="7684" width="6.375" style="30" customWidth="1"/>
    <col min="7685" max="7685" width="3.75" style="30"/>
    <col min="7686" max="7686" width="6" style="30" customWidth="1"/>
    <col min="7687" max="7687" width="4.25" style="30" customWidth="1"/>
    <col min="7688" max="7688" width="5.75" style="30" customWidth="1"/>
    <col min="7689" max="7689" width="3.75" style="30"/>
    <col min="7690" max="7690" width="6.5" style="30" customWidth="1"/>
    <col min="7691" max="7691" width="3.75" style="30"/>
    <col min="7692" max="7692" width="7" style="30" customWidth="1"/>
    <col min="7693" max="7693" width="6" style="30" customWidth="1"/>
    <col min="7694" max="7694" width="4.875" style="30" customWidth="1"/>
    <col min="7695" max="7695" width="4" style="30" bestFit="1" customWidth="1"/>
    <col min="7696" max="7696" width="6.25" style="30" customWidth="1"/>
    <col min="7697" max="7697" width="4.875" style="30" customWidth="1"/>
    <col min="7698" max="7700" width="3.75" style="30"/>
    <col min="7701" max="7702" width="4.75" style="30" customWidth="1"/>
    <col min="7703" max="7934" width="3.75" style="30"/>
    <col min="7935" max="7935" width="4.5" style="30" bestFit="1" customWidth="1"/>
    <col min="7936" max="7936" width="12.5" style="30" customWidth="1"/>
    <col min="7937" max="7937" width="3.75" style="30"/>
    <col min="7938" max="7938" width="6.125" style="30" customWidth="1"/>
    <col min="7939" max="7939" width="3.75" style="30"/>
    <col min="7940" max="7940" width="6.375" style="30" customWidth="1"/>
    <col min="7941" max="7941" width="3.75" style="30"/>
    <col min="7942" max="7942" width="6" style="30" customWidth="1"/>
    <col min="7943" max="7943" width="4.25" style="30" customWidth="1"/>
    <col min="7944" max="7944" width="5.75" style="30" customWidth="1"/>
    <col min="7945" max="7945" width="3.75" style="30"/>
    <col min="7946" max="7946" width="6.5" style="30" customWidth="1"/>
    <col min="7947" max="7947" width="3.75" style="30"/>
    <col min="7948" max="7948" width="7" style="30" customWidth="1"/>
    <col min="7949" max="7949" width="6" style="30" customWidth="1"/>
    <col min="7950" max="7950" width="4.875" style="30" customWidth="1"/>
    <col min="7951" max="7951" width="4" style="30" bestFit="1" customWidth="1"/>
    <col min="7952" max="7952" width="6.25" style="30" customWidth="1"/>
    <col min="7953" max="7953" width="4.875" style="30" customWidth="1"/>
    <col min="7954" max="7956" width="3.75" style="30"/>
    <col min="7957" max="7958" width="4.75" style="30" customWidth="1"/>
    <col min="7959" max="8190" width="3.75" style="30"/>
    <col min="8191" max="8191" width="4.5" style="30" bestFit="1" customWidth="1"/>
    <col min="8192" max="8192" width="12.5" style="30" customWidth="1"/>
    <col min="8193" max="8193" width="3.75" style="30"/>
    <col min="8194" max="8194" width="6.125" style="30" customWidth="1"/>
    <col min="8195" max="8195" width="3.75" style="30"/>
    <col min="8196" max="8196" width="6.375" style="30" customWidth="1"/>
    <col min="8197" max="8197" width="3.75" style="30"/>
    <col min="8198" max="8198" width="6" style="30" customWidth="1"/>
    <col min="8199" max="8199" width="4.25" style="30" customWidth="1"/>
    <col min="8200" max="8200" width="5.75" style="30" customWidth="1"/>
    <col min="8201" max="8201" width="3.75" style="30"/>
    <col min="8202" max="8202" width="6.5" style="30" customWidth="1"/>
    <col min="8203" max="8203" width="3.75" style="30"/>
    <col min="8204" max="8204" width="7" style="30" customWidth="1"/>
    <col min="8205" max="8205" width="6" style="30" customWidth="1"/>
    <col min="8206" max="8206" width="4.875" style="30" customWidth="1"/>
    <col min="8207" max="8207" width="4" style="30" bestFit="1" customWidth="1"/>
    <col min="8208" max="8208" width="6.25" style="30" customWidth="1"/>
    <col min="8209" max="8209" width="4.875" style="30" customWidth="1"/>
    <col min="8210" max="8212" width="3.75" style="30"/>
    <col min="8213" max="8214" width="4.75" style="30" customWidth="1"/>
    <col min="8215" max="8446" width="3.75" style="30"/>
    <col min="8447" max="8447" width="4.5" style="30" bestFit="1" customWidth="1"/>
    <col min="8448" max="8448" width="12.5" style="30" customWidth="1"/>
    <col min="8449" max="8449" width="3.75" style="30"/>
    <col min="8450" max="8450" width="6.125" style="30" customWidth="1"/>
    <col min="8451" max="8451" width="3.75" style="30"/>
    <col min="8452" max="8452" width="6.375" style="30" customWidth="1"/>
    <col min="8453" max="8453" width="3.75" style="30"/>
    <col min="8454" max="8454" width="6" style="30" customWidth="1"/>
    <col min="8455" max="8455" width="4.25" style="30" customWidth="1"/>
    <col min="8456" max="8456" width="5.75" style="30" customWidth="1"/>
    <col min="8457" max="8457" width="3.75" style="30"/>
    <col min="8458" max="8458" width="6.5" style="30" customWidth="1"/>
    <col min="8459" max="8459" width="3.75" style="30"/>
    <col min="8460" max="8460" width="7" style="30" customWidth="1"/>
    <col min="8461" max="8461" width="6" style="30" customWidth="1"/>
    <col min="8462" max="8462" width="4.875" style="30" customWidth="1"/>
    <col min="8463" max="8463" width="4" style="30" bestFit="1" customWidth="1"/>
    <col min="8464" max="8464" width="6.25" style="30" customWidth="1"/>
    <col min="8465" max="8465" width="4.875" style="30" customWidth="1"/>
    <col min="8466" max="8468" width="3.75" style="30"/>
    <col min="8469" max="8470" width="4.75" style="30" customWidth="1"/>
    <col min="8471" max="8702" width="3.75" style="30"/>
    <col min="8703" max="8703" width="4.5" style="30" bestFit="1" customWidth="1"/>
    <col min="8704" max="8704" width="12.5" style="30" customWidth="1"/>
    <col min="8705" max="8705" width="3.75" style="30"/>
    <col min="8706" max="8706" width="6.125" style="30" customWidth="1"/>
    <col min="8707" max="8707" width="3.75" style="30"/>
    <col min="8708" max="8708" width="6.375" style="30" customWidth="1"/>
    <col min="8709" max="8709" width="3.75" style="30"/>
    <col min="8710" max="8710" width="6" style="30" customWidth="1"/>
    <col min="8711" max="8711" width="4.25" style="30" customWidth="1"/>
    <col min="8712" max="8712" width="5.75" style="30" customWidth="1"/>
    <col min="8713" max="8713" width="3.75" style="30"/>
    <col min="8714" max="8714" width="6.5" style="30" customWidth="1"/>
    <col min="8715" max="8715" width="3.75" style="30"/>
    <col min="8716" max="8716" width="7" style="30" customWidth="1"/>
    <col min="8717" max="8717" width="6" style="30" customWidth="1"/>
    <col min="8718" max="8718" width="4.875" style="30" customWidth="1"/>
    <col min="8719" max="8719" width="4" style="30" bestFit="1" customWidth="1"/>
    <col min="8720" max="8720" width="6.25" style="30" customWidth="1"/>
    <col min="8721" max="8721" width="4.875" style="30" customWidth="1"/>
    <col min="8722" max="8724" width="3.75" style="30"/>
    <col min="8725" max="8726" width="4.75" style="30" customWidth="1"/>
    <col min="8727" max="8958" width="3.75" style="30"/>
    <col min="8959" max="8959" width="4.5" style="30" bestFit="1" customWidth="1"/>
    <col min="8960" max="8960" width="12.5" style="30" customWidth="1"/>
    <col min="8961" max="8961" width="3.75" style="30"/>
    <col min="8962" max="8962" width="6.125" style="30" customWidth="1"/>
    <col min="8963" max="8963" width="3.75" style="30"/>
    <col min="8964" max="8964" width="6.375" style="30" customWidth="1"/>
    <col min="8965" max="8965" width="3.75" style="30"/>
    <col min="8966" max="8966" width="6" style="30" customWidth="1"/>
    <col min="8967" max="8967" width="4.25" style="30" customWidth="1"/>
    <col min="8968" max="8968" width="5.75" style="30" customWidth="1"/>
    <col min="8969" max="8969" width="3.75" style="30"/>
    <col min="8970" max="8970" width="6.5" style="30" customWidth="1"/>
    <col min="8971" max="8971" width="3.75" style="30"/>
    <col min="8972" max="8972" width="7" style="30" customWidth="1"/>
    <col min="8973" max="8973" width="6" style="30" customWidth="1"/>
    <col min="8974" max="8974" width="4.875" style="30" customWidth="1"/>
    <col min="8975" max="8975" width="4" style="30" bestFit="1" customWidth="1"/>
    <col min="8976" max="8976" width="6.25" style="30" customWidth="1"/>
    <col min="8977" max="8977" width="4.875" style="30" customWidth="1"/>
    <col min="8978" max="8980" width="3.75" style="30"/>
    <col min="8981" max="8982" width="4.75" style="30" customWidth="1"/>
    <col min="8983" max="9214" width="3.75" style="30"/>
    <col min="9215" max="9215" width="4.5" style="30" bestFit="1" customWidth="1"/>
    <col min="9216" max="9216" width="12.5" style="30" customWidth="1"/>
    <col min="9217" max="9217" width="3.75" style="30"/>
    <col min="9218" max="9218" width="6.125" style="30" customWidth="1"/>
    <col min="9219" max="9219" width="3.75" style="30"/>
    <col min="9220" max="9220" width="6.375" style="30" customWidth="1"/>
    <col min="9221" max="9221" width="3.75" style="30"/>
    <col min="9222" max="9222" width="6" style="30" customWidth="1"/>
    <col min="9223" max="9223" width="4.25" style="30" customWidth="1"/>
    <col min="9224" max="9224" width="5.75" style="30" customWidth="1"/>
    <col min="9225" max="9225" width="3.75" style="30"/>
    <col min="9226" max="9226" width="6.5" style="30" customWidth="1"/>
    <col min="9227" max="9227" width="3.75" style="30"/>
    <col min="9228" max="9228" width="7" style="30" customWidth="1"/>
    <col min="9229" max="9229" width="6" style="30" customWidth="1"/>
    <col min="9230" max="9230" width="4.875" style="30" customWidth="1"/>
    <col min="9231" max="9231" width="4" style="30" bestFit="1" customWidth="1"/>
    <col min="9232" max="9232" width="6.25" style="30" customWidth="1"/>
    <col min="9233" max="9233" width="4.875" style="30" customWidth="1"/>
    <col min="9234" max="9236" width="3.75" style="30"/>
    <col min="9237" max="9238" width="4.75" style="30" customWidth="1"/>
    <col min="9239" max="9470" width="3.75" style="30"/>
    <col min="9471" max="9471" width="4.5" style="30" bestFit="1" customWidth="1"/>
    <col min="9472" max="9472" width="12.5" style="30" customWidth="1"/>
    <col min="9473" max="9473" width="3.75" style="30"/>
    <col min="9474" max="9474" width="6.125" style="30" customWidth="1"/>
    <col min="9475" max="9475" width="3.75" style="30"/>
    <col min="9476" max="9476" width="6.375" style="30" customWidth="1"/>
    <col min="9477" max="9477" width="3.75" style="30"/>
    <col min="9478" max="9478" width="6" style="30" customWidth="1"/>
    <col min="9479" max="9479" width="4.25" style="30" customWidth="1"/>
    <col min="9480" max="9480" width="5.75" style="30" customWidth="1"/>
    <col min="9481" max="9481" width="3.75" style="30"/>
    <col min="9482" max="9482" width="6.5" style="30" customWidth="1"/>
    <col min="9483" max="9483" width="3.75" style="30"/>
    <col min="9484" max="9484" width="7" style="30" customWidth="1"/>
    <col min="9485" max="9485" width="6" style="30" customWidth="1"/>
    <col min="9486" max="9486" width="4.875" style="30" customWidth="1"/>
    <col min="9487" max="9487" width="4" style="30" bestFit="1" customWidth="1"/>
    <col min="9488" max="9488" width="6.25" style="30" customWidth="1"/>
    <col min="9489" max="9489" width="4.875" style="30" customWidth="1"/>
    <col min="9490" max="9492" width="3.75" style="30"/>
    <col min="9493" max="9494" width="4.75" style="30" customWidth="1"/>
    <col min="9495" max="9726" width="3.75" style="30"/>
    <col min="9727" max="9727" width="4.5" style="30" bestFit="1" customWidth="1"/>
    <col min="9728" max="9728" width="12.5" style="30" customWidth="1"/>
    <col min="9729" max="9729" width="3.75" style="30"/>
    <col min="9730" max="9730" width="6.125" style="30" customWidth="1"/>
    <col min="9731" max="9731" width="3.75" style="30"/>
    <col min="9732" max="9732" width="6.375" style="30" customWidth="1"/>
    <col min="9733" max="9733" width="3.75" style="30"/>
    <col min="9734" max="9734" width="6" style="30" customWidth="1"/>
    <col min="9735" max="9735" width="4.25" style="30" customWidth="1"/>
    <col min="9736" max="9736" width="5.75" style="30" customWidth="1"/>
    <col min="9737" max="9737" width="3.75" style="30"/>
    <col min="9738" max="9738" width="6.5" style="30" customWidth="1"/>
    <col min="9739" max="9739" width="3.75" style="30"/>
    <col min="9740" max="9740" width="7" style="30" customWidth="1"/>
    <col min="9741" max="9741" width="6" style="30" customWidth="1"/>
    <col min="9742" max="9742" width="4.875" style="30" customWidth="1"/>
    <col min="9743" max="9743" width="4" style="30" bestFit="1" customWidth="1"/>
    <col min="9744" max="9744" width="6.25" style="30" customWidth="1"/>
    <col min="9745" max="9745" width="4.875" style="30" customWidth="1"/>
    <col min="9746" max="9748" width="3.75" style="30"/>
    <col min="9749" max="9750" width="4.75" style="30" customWidth="1"/>
    <col min="9751" max="9982" width="3.75" style="30"/>
    <col min="9983" max="9983" width="4.5" style="30" bestFit="1" customWidth="1"/>
    <col min="9984" max="9984" width="12.5" style="30" customWidth="1"/>
    <col min="9985" max="9985" width="3.75" style="30"/>
    <col min="9986" max="9986" width="6.125" style="30" customWidth="1"/>
    <col min="9987" max="9987" width="3.75" style="30"/>
    <col min="9988" max="9988" width="6.375" style="30" customWidth="1"/>
    <col min="9989" max="9989" width="3.75" style="30"/>
    <col min="9990" max="9990" width="6" style="30" customWidth="1"/>
    <col min="9991" max="9991" width="4.25" style="30" customWidth="1"/>
    <col min="9992" max="9992" width="5.75" style="30" customWidth="1"/>
    <col min="9993" max="9993" width="3.75" style="30"/>
    <col min="9994" max="9994" width="6.5" style="30" customWidth="1"/>
    <col min="9995" max="9995" width="3.75" style="30"/>
    <col min="9996" max="9996" width="7" style="30" customWidth="1"/>
    <col min="9997" max="9997" width="6" style="30" customWidth="1"/>
    <col min="9998" max="9998" width="4.875" style="30" customWidth="1"/>
    <col min="9999" max="9999" width="4" style="30" bestFit="1" customWidth="1"/>
    <col min="10000" max="10000" width="6.25" style="30" customWidth="1"/>
    <col min="10001" max="10001" width="4.875" style="30" customWidth="1"/>
    <col min="10002" max="10004" width="3.75" style="30"/>
    <col min="10005" max="10006" width="4.75" style="30" customWidth="1"/>
    <col min="10007" max="10238" width="3.75" style="30"/>
    <col min="10239" max="10239" width="4.5" style="30" bestFit="1" customWidth="1"/>
    <col min="10240" max="10240" width="12.5" style="30" customWidth="1"/>
    <col min="10241" max="10241" width="3.75" style="30"/>
    <col min="10242" max="10242" width="6.125" style="30" customWidth="1"/>
    <col min="10243" max="10243" width="3.75" style="30"/>
    <col min="10244" max="10244" width="6.375" style="30" customWidth="1"/>
    <col min="10245" max="10245" width="3.75" style="30"/>
    <col min="10246" max="10246" width="6" style="30" customWidth="1"/>
    <col min="10247" max="10247" width="4.25" style="30" customWidth="1"/>
    <col min="10248" max="10248" width="5.75" style="30" customWidth="1"/>
    <col min="10249" max="10249" width="3.75" style="30"/>
    <col min="10250" max="10250" width="6.5" style="30" customWidth="1"/>
    <col min="10251" max="10251" width="3.75" style="30"/>
    <col min="10252" max="10252" width="7" style="30" customWidth="1"/>
    <col min="10253" max="10253" width="6" style="30" customWidth="1"/>
    <col min="10254" max="10254" width="4.875" style="30" customWidth="1"/>
    <col min="10255" max="10255" width="4" style="30" bestFit="1" customWidth="1"/>
    <col min="10256" max="10256" width="6.25" style="30" customWidth="1"/>
    <col min="10257" max="10257" width="4.875" style="30" customWidth="1"/>
    <col min="10258" max="10260" width="3.75" style="30"/>
    <col min="10261" max="10262" width="4.75" style="30" customWidth="1"/>
    <col min="10263" max="10494" width="3.75" style="30"/>
    <col min="10495" max="10495" width="4.5" style="30" bestFit="1" customWidth="1"/>
    <col min="10496" max="10496" width="12.5" style="30" customWidth="1"/>
    <col min="10497" max="10497" width="3.75" style="30"/>
    <col min="10498" max="10498" width="6.125" style="30" customWidth="1"/>
    <col min="10499" max="10499" width="3.75" style="30"/>
    <col min="10500" max="10500" width="6.375" style="30" customWidth="1"/>
    <col min="10501" max="10501" width="3.75" style="30"/>
    <col min="10502" max="10502" width="6" style="30" customWidth="1"/>
    <col min="10503" max="10503" width="4.25" style="30" customWidth="1"/>
    <col min="10504" max="10504" width="5.75" style="30" customWidth="1"/>
    <col min="10505" max="10505" width="3.75" style="30"/>
    <col min="10506" max="10506" width="6.5" style="30" customWidth="1"/>
    <col min="10507" max="10507" width="3.75" style="30"/>
    <col min="10508" max="10508" width="7" style="30" customWidth="1"/>
    <col min="10509" max="10509" width="6" style="30" customWidth="1"/>
    <col min="10510" max="10510" width="4.875" style="30" customWidth="1"/>
    <col min="10511" max="10511" width="4" style="30" bestFit="1" customWidth="1"/>
    <col min="10512" max="10512" width="6.25" style="30" customWidth="1"/>
    <col min="10513" max="10513" width="4.875" style="30" customWidth="1"/>
    <col min="10514" max="10516" width="3.75" style="30"/>
    <col min="10517" max="10518" width="4.75" style="30" customWidth="1"/>
    <col min="10519" max="10750" width="3.75" style="30"/>
    <col min="10751" max="10751" width="4.5" style="30" bestFit="1" customWidth="1"/>
    <col min="10752" max="10752" width="12.5" style="30" customWidth="1"/>
    <col min="10753" max="10753" width="3.75" style="30"/>
    <col min="10754" max="10754" width="6.125" style="30" customWidth="1"/>
    <col min="10755" max="10755" width="3.75" style="30"/>
    <col min="10756" max="10756" width="6.375" style="30" customWidth="1"/>
    <col min="10757" max="10757" width="3.75" style="30"/>
    <col min="10758" max="10758" width="6" style="30" customWidth="1"/>
    <col min="10759" max="10759" width="4.25" style="30" customWidth="1"/>
    <col min="10760" max="10760" width="5.75" style="30" customWidth="1"/>
    <col min="10761" max="10761" width="3.75" style="30"/>
    <col min="10762" max="10762" width="6.5" style="30" customWidth="1"/>
    <col min="10763" max="10763" width="3.75" style="30"/>
    <col min="10764" max="10764" width="7" style="30" customWidth="1"/>
    <col min="10765" max="10765" width="6" style="30" customWidth="1"/>
    <col min="10766" max="10766" width="4.875" style="30" customWidth="1"/>
    <col min="10767" max="10767" width="4" style="30" bestFit="1" customWidth="1"/>
    <col min="10768" max="10768" width="6.25" style="30" customWidth="1"/>
    <col min="10769" max="10769" width="4.875" style="30" customWidth="1"/>
    <col min="10770" max="10772" width="3.75" style="30"/>
    <col min="10773" max="10774" width="4.75" style="30" customWidth="1"/>
    <col min="10775" max="11006" width="3.75" style="30"/>
    <col min="11007" max="11007" width="4.5" style="30" bestFit="1" customWidth="1"/>
    <col min="11008" max="11008" width="12.5" style="30" customWidth="1"/>
    <col min="11009" max="11009" width="3.75" style="30"/>
    <col min="11010" max="11010" width="6.125" style="30" customWidth="1"/>
    <col min="11011" max="11011" width="3.75" style="30"/>
    <col min="11012" max="11012" width="6.375" style="30" customWidth="1"/>
    <col min="11013" max="11013" width="3.75" style="30"/>
    <col min="11014" max="11014" width="6" style="30" customWidth="1"/>
    <col min="11015" max="11015" width="4.25" style="30" customWidth="1"/>
    <col min="11016" max="11016" width="5.75" style="30" customWidth="1"/>
    <col min="11017" max="11017" width="3.75" style="30"/>
    <col min="11018" max="11018" width="6.5" style="30" customWidth="1"/>
    <col min="11019" max="11019" width="3.75" style="30"/>
    <col min="11020" max="11020" width="7" style="30" customWidth="1"/>
    <col min="11021" max="11021" width="6" style="30" customWidth="1"/>
    <col min="11022" max="11022" width="4.875" style="30" customWidth="1"/>
    <col min="11023" max="11023" width="4" style="30" bestFit="1" customWidth="1"/>
    <col min="11024" max="11024" width="6.25" style="30" customWidth="1"/>
    <col min="11025" max="11025" width="4.875" style="30" customWidth="1"/>
    <col min="11026" max="11028" width="3.75" style="30"/>
    <col min="11029" max="11030" width="4.75" style="30" customWidth="1"/>
    <col min="11031" max="11262" width="3.75" style="30"/>
    <col min="11263" max="11263" width="4.5" style="30" bestFit="1" customWidth="1"/>
    <col min="11264" max="11264" width="12.5" style="30" customWidth="1"/>
    <col min="11265" max="11265" width="3.75" style="30"/>
    <col min="11266" max="11266" width="6.125" style="30" customWidth="1"/>
    <col min="11267" max="11267" width="3.75" style="30"/>
    <col min="11268" max="11268" width="6.375" style="30" customWidth="1"/>
    <col min="11269" max="11269" width="3.75" style="30"/>
    <col min="11270" max="11270" width="6" style="30" customWidth="1"/>
    <col min="11271" max="11271" width="4.25" style="30" customWidth="1"/>
    <col min="11272" max="11272" width="5.75" style="30" customWidth="1"/>
    <col min="11273" max="11273" width="3.75" style="30"/>
    <col min="11274" max="11274" width="6.5" style="30" customWidth="1"/>
    <col min="11275" max="11275" width="3.75" style="30"/>
    <col min="11276" max="11276" width="7" style="30" customWidth="1"/>
    <col min="11277" max="11277" width="6" style="30" customWidth="1"/>
    <col min="11278" max="11278" width="4.875" style="30" customWidth="1"/>
    <col min="11279" max="11279" width="4" style="30" bestFit="1" customWidth="1"/>
    <col min="11280" max="11280" width="6.25" style="30" customWidth="1"/>
    <col min="11281" max="11281" width="4.875" style="30" customWidth="1"/>
    <col min="11282" max="11284" width="3.75" style="30"/>
    <col min="11285" max="11286" width="4.75" style="30" customWidth="1"/>
    <col min="11287" max="11518" width="3.75" style="30"/>
    <col min="11519" max="11519" width="4.5" style="30" bestFit="1" customWidth="1"/>
    <col min="11520" max="11520" width="12.5" style="30" customWidth="1"/>
    <col min="11521" max="11521" width="3.75" style="30"/>
    <col min="11522" max="11522" width="6.125" style="30" customWidth="1"/>
    <col min="11523" max="11523" width="3.75" style="30"/>
    <col min="11524" max="11524" width="6.375" style="30" customWidth="1"/>
    <col min="11525" max="11525" width="3.75" style="30"/>
    <col min="11526" max="11526" width="6" style="30" customWidth="1"/>
    <col min="11527" max="11527" width="4.25" style="30" customWidth="1"/>
    <col min="11528" max="11528" width="5.75" style="30" customWidth="1"/>
    <col min="11529" max="11529" width="3.75" style="30"/>
    <col min="11530" max="11530" width="6.5" style="30" customWidth="1"/>
    <col min="11531" max="11531" width="3.75" style="30"/>
    <col min="11532" max="11532" width="7" style="30" customWidth="1"/>
    <col min="11533" max="11533" width="6" style="30" customWidth="1"/>
    <col min="11534" max="11534" width="4.875" style="30" customWidth="1"/>
    <col min="11535" max="11535" width="4" style="30" bestFit="1" customWidth="1"/>
    <col min="11536" max="11536" width="6.25" style="30" customWidth="1"/>
    <col min="11537" max="11537" width="4.875" style="30" customWidth="1"/>
    <col min="11538" max="11540" width="3.75" style="30"/>
    <col min="11541" max="11542" width="4.75" style="30" customWidth="1"/>
    <col min="11543" max="11774" width="3.75" style="30"/>
    <col min="11775" max="11775" width="4.5" style="30" bestFit="1" customWidth="1"/>
    <col min="11776" max="11776" width="12.5" style="30" customWidth="1"/>
    <col min="11777" max="11777" width="3.75" style="30"/>
    <col min="11778" max="11778" width="6.125" style="30" customWidth="1"/>
    <col min="11779" max="11779" width="3.75" style="30"/>
    <col min="11780" max="11780" width="6.375" style="30" customWidth="1"/>
    <col min="11781" max="11781" width="3.75" style="30"/>
    <col min="11782" max="11782" width="6" style="30" customWidth="1"/>
    <col min="11783" max="11783" width="4.25" style="30" customWidth="1"/>
    <col min="11784" max="11784" width="5.75" style="30" customWidth="1"/>
    <col min="11785" max="11785" width="3.75" style="30"/>
    <col min="11786" max="11786" width="6.5" style="30" customWidth="1"/>
    <col min="11787" max="11787" width="3.75" style="30"/>
    <col min="11788" max="11788" width="7" style="30" customWidth="1"/>
    <col min="11789" max="11789" width="6" style="30" customWidth="1"/>
    <col min="11790" max="11790" width="4.875" style="30" customWidth="1"/>
    <col min="11791" max="11791" width="4" style="30" bestFit="1" customWidth="1"/>
    <col min="11792" max="11792" width="6.25" style="30" customWidth="1"/>
    <col min="11793" max="11793" width="4.875" style="30" customWidth="1"/>
    <col min="11794" max="11796" width="3.75" style="30"/>
    <col min="11797" max="11798" width="4.75" style="30" customWidth="1"/>
    <col min="11799" max="12030" width="3.75" style="30"/>
    <col min="12031" max="12031" width="4.5" style="30" bestFit="1" customWidth="1"/>
    <col min="12032" max="12032" width="12.5" style="30" customWidth="1"/>
    <col min="12033" max="12033" width="3.75" style="30"/>
    <col min="12034" max="12034" width="6.125" style="30" customWidth="1"/>
    <col min="12035" max="12035" width="3.75" style="30"/>
    <col min="12036" max="12036" width="6.375" style="30" customWidth="1"/>
    <col min="12037" max="12037" width="3.75" style="30"/>
    <col min="12038" max="12038" width="6" style="30" customWidth="1"/>
    <col min="12039" max="12039" width="4.25" style="30" customWidth="1"/>
    <col min="12040" max="12040" width="5.75" style="30" customWidth="1"/>
    <col min="12041" max="12041" width="3.75" style="30"/>
    <col min="12042" max="12042" width="6.5" style="30" customWidth="1"/>
    <col min="12043" max="12043" width="3.75" style="30"/>
    <col min="12044" max="12044" width="7" style="30" customWidth="1"/>
    <col min="12045" max="12045" width="6" style="30" customWidth="1"/>
    <col min="12046" max="12046" width="4.875" style="30" customWidth="1"/>
    <col min="12047" max="12047" width="4" style="30" bestFit="1" customWidth="1"/>
    <col min="12048" max="12048" width="6.25" style="30" customWidth="1"/>
    <col min="12049" max="12049" width="4.875" style="30" customWidth="1"/>
    <col min="12050" max="12052" width="3.75" style="30"/>
    <col min="12053" max="12054" width="4.75" style="30" customWidth="1"/>
    <col min="12055" max="12286" width="3.75" style="30"/>
    <col min="12287" max="12287" width="4.5" style="30" bestFit="1" customWidth="1"/>
    <col min="12288" max="12288" width="12.5" style="30" customWidth="1"/>
    <col min="12289" max="12289" width="3.75" style="30"/>
    <col min="12290" max="12290" width="6.125" style="30" customWidth="1"/>
    <col min="12291" max="12291" width="3.75" style="30"/>
    <col min="12292" max="12292" width="6.375" style="30" customWidth="1"/>
    <col min="12293" max="12293" width="3.75" style="30"/>
    <col min="12294" max="12294" width="6" style="30" customWidth="1"/>
    <col min="12295" max="12295" width="4.25" style="30" customWidth="1"/>
    <col min="12296" max="12296" width="5.75" style="30" customWidth="1"/>
    <col min="12297" max="12297" width="3.75" style="30"/>
    <col min="12298" max="12298" width="6.5" style="30" customWidth="1"/>
    <col min="12299" max="12299" width="3.75" style="30"/>
    <col min="12300" max="12300" width="7" style="30" customWidth="1"/>
    <col min="12301" max="12301" width="6" style="30" customWidth="1"/>
    <col min="12302" max="12302" width="4.875" style="30" customWidth="1"/>
    <col min="12303" max="12303" width="4" style="30" bestFit="1" customWidth="1"/>
    <col min="12304" max="12304" width="6.25" style="30" customWidth="1"/>
    <col min="12305" max="12305" width="4.875" style="30" customWidth="1"/>
    <col min="12306" max="12308" width="3.75" style="30"/>
    <col min="12309" max="12310" width="4.75" style="30" customWidth="1"/>
    <col min="12311" max="12542" width="3.75" style="30"/>
    <col min="12543" max="12543" width="4.5" style="30" bestFit="1" customWidth="1"/>
    <col min="12544" max="12544" width="12.5" style="30" customWidth="1"/>
    <col min="12545" max="12545" width="3.75" style="30"/>
    <col min="12546" max="12546" width="6.125" style="30" customWidth="1"/>
    <col min="12547" max="12547" width="3.75" style="30"/>
    <col min="12548" max="12548" width="6.375" style="30" customWidth="1"/>
    <col min="12549" max="12549" width="3.75" style="30"/>
    <col min="12550" max="12550" width="6" style="30" customWidth="1"/>
    <col min="12551" max="12551" width="4.25" style="30" customWidth="1"/>
    <col min="12552" max="12552" width="5.75" style="30" customWidth="1"/>
    <col min="12553" max="12553" width="3.75" style="30"/>
    <col min="12554" max="12554" width="6.5" style="30" customWidth="1"/>
    <col min="12555" max="12555" width="3.75" style="30"/>
    <col min="12556" max="12556" width="7" style="30" customWidth="1"/>
    <col min="12557" max="12557" width="6" style="30" customWidth="1"/>
    <col min="12558" max="12558" width="4.875" style="30" customWidth="1"/>
    <col min="12559" max="12559" width="4" style="30" bestFit="1" customWidth="1"/>
    <col min="12560" max="12560" width="6.25" style="30" customWidth="1"/>
    <col min="12561" max="12561" width="4.875" style="30" customWidth="1"/>
    <col min="12562" max="12564" width="3.75" style="30"/>
    <col min="12565" max="12566" width="4.75" style="30" customWidth="1"/>
    <col min="12567" max="12798" width="3.75" style="30"/>
    <col min="12799" max="12799" width="4.5" style="30" bestFit="1" customWidth="1"/>
    <col min="12800" max="12800" width="12.5" style="30" customWidth="1"/>
    <col min="12801" max="12801" width="3.75" style="30"/>
    <col min="12802" max="12802" width="6.125" style="30" customWidth="1"/>
    <col min="12803" max="12803" width="3.75" style="30"/>
    <col min="12804" max="12804" width="6.375" style="30" customWidth="1"/>
    <col min="12805" max="12805" width="3.75" style="30"/>
    <col min="12806" max="12806" width="6" style="30" customWidth="1"/>
    <col min="12807" max="12807" width="4.25" style="30" customWidth="1"/>
    <col min="12808" max="12808" width="5.75" style="30" customWidth="1"/>
    <col min="12809" max="12809" width="3.75" style="30"/>
    <col min="12810" max="12810" width="6.5" style="30" customWidth="1"/>
    <col min="12811" max="12811" width="3.75" style="30"/>
    <col min="12812" max="12812" width="7" style="30" customWidth="1"/>
    <col min="12813" max="12813" width="6" style="30" customWidth="1"/>
    <col min="12814" max="12814" width="4.875" style="30" customWidth="1"/>
    <col min="12815" max="12815" width="4" style="30" bestFit="1" customWidth="1"/>
    <col min="12816" max="12816" width="6.25" style="30" customWidth="1"/>
    <col min="12817" max="12817" width="4.875" style="30" customWidth="1"/>
    <col min="12818" max="12820" width="3.75" style="30"/>
    <col min="12821" max="12822" width="4.75" style="30" customWidth="1"/>
    <col min="12823" max="13054" width="3.75" style="30"/>
    <col min="13055" max="13055" width="4.5" style="30" bestFit="1" customWidth="1"/>
    <col min="13056" max="13056" width="12.5" style="30" customWidth="1"/>
    <col min="13057" max="13057" width="3.75" style="30"/>
    <col min="13058" max="13058" width="6.125" style="30" customWidth="1"/>
    <col min="13059" max="13059" width="3.75" style="30"/>
    <col min="13060" max="13060" width="6.375" style="30" customWidth="1"/>
    <col min="13061" max="13061" width="3.75" style="30"/>
    <col min="13062" max="13062" width="6" style="30" customWidth="1"/>
    <col min="13063" max="13063" width="4.25" style="30" customWidth="1"/>
    <col min="13064" max="13064" width="5.75" style="30" customWidth="1"/>
    <col min="13065" max="13065" width="3.75" style="30"/>
    <col min="13066" max="13066" width="6.5" style="30" customWidth="1"/>
    <col min="13067" max="13067" width="3.75" style="30"/>
    <col min="13068" max="13068" width="7" style="30" customWidth="1"/>
    <col min="13069" max="13069" width="6" style="30" customWidth="1"/>
    <col min="13070" max="13070" width="4.875" style="30" customWidth="1"/>
    <col min="13071" max="13071" width="4" style="30" bestFit="1" customWidth="1"/>
    <col min="13072" max="13072" width="6.25" style="30" customWidth="1"/>
    <col min="13073" max="13073" width="4.875" style="30" customWidth="1"/>
    <col min="13074" max="13076" width="3.75" style="30"/>
    <col min="13077" max="13078" width="4.75" style="30" customWidth="1"/>
    <col min="13079" max="13310" width="3.75" style="30"/>
    <col min="13311" max="13311" width="4.5" style="30" bestFit="1" customWidth="1"/>
    <col min="13312" max="13312" width="12.5" style="30" customWidth="1"/>
    <col min="13313" max="13313" width="3.75" style="30"/>
    <col min="13314" max="13314" width="6.125" style="30" customWidth="1"/>
    <col min="13315" max="13315" width="3.75" style="30"/>
    <col min="13316" max="13316" width="6.375" style="30" customWidth="1"/>
    <col min="13317" max="13317" width="3.75" style="30"/>
    <col min="13318" max="13318" width="6" style="30" customWidth="1"/>
    <col min="13319" max="13319" width="4.25" style="30" customWidth="1"/>
    <col min="13320" max="13320" width="5.75" style="30" customWidth="1"/>
    <col min="13321" max="13321" width="3.75" style="30"/>
    <col min="13322" max="13322" width="6.5" style="30" customWidth="1"/>
    <col min="13323" max="13323" width="3.75" style="30"/>
    <col min="13324" max="13324" width="7" style="30" customWidth="1"/>
    <col min="13325" max="13325" width="6" style="30" customWidth="1"/>
    <col min="13326" max="13326" width="4.875" style="30" customWidth="1"/>
    <col min="13327" max="13327" width="4" style="30" bestFit="1" customWidth="1"/>
    <col min="13328" max="13328" width="6.25" style="30" customWidth="1"/>
    <col min="13329" max="13329" width="4.875" style="30" customWidth="1"/>
    <col min="13330" max="13332" width="3.75" style="30"/>
    <col min="13333" max="13334" width="4.75" style="30" customWidth="1"/>
    <col min="13335" max="13566" width="3.75" style="30"/>
    <col min="13567" max="13567" width="4.5" style="30" bestFit="1" customWidth="1"/>
    <col min="13568" max="13568" width="12.5" style="30" customWidth="1"/>
    <col min="13569" max="13569" width="3.75" style="30"/>
    <col min="13570" max="13570" width="6.125" style="30" customWidth="1"/>
    <col min="13571" max="13571" width="3.75" style="30"/>
    <col min="13572" max="13572" width="6.375" style="30" customWidth="1"/>
    <col min="13573" max="13573" width="3.75" style="30"/>
    <col min="13574" max="13574" width="6" style="30" customWidth="1"/>
    <col min="13575" max="13575" width="4.25" style="30" customWidth="1"/>
    <col min="13576" max="13576" width="5.75" style="30" customWidth="1"/>
    <col min="13577" max="13577" width="3.75" style="30"/>
    <col min="13578" max="13578" width="6.5" style="30" customWidth="1"/>
    <col min="13579" max="13579" width="3.75" style="30"/>
    <col min="13580" max="13580" width="7" style="30" customWidth="1"/>
    <col min="13581" max="13581" width="6" style="30" customWidth="1"/>
    <col min="13582" max="13582" width="4.875" style="30" customWidth="1"/>
    <col min="13583" max="13583" width="4" style="30" bestFit="1" customWidth="1"/>
    <col min="13584" max="13584" width="6.25" style="30" customWidth="1"/>
    <col min="13585" max="13585" width="4.875" style="30" customWidth="1"/>
    <col min="13586" max="13588" width="3.75" style="30"/>
    <col min="13589" max="13590" width="4.75" style="30" customWidth="1"/>
    <col min="13591" max="13822" width="3.75" style="30"/>
    <col min="13823" max="13823" width="4.5" style="30" bestFit="1" customWidth="1"/>
    <col min="13824" max="13824" width="12.5" style="30" customWidth="1"/>
    <col min="13825" max="13825" width="3.75" style="30"/>
    <col min="13826" max="13826" width="6.125" style="30" customWidth="1"/>
    <col min="13827" max="13827" width="3.75" style="30"/>
    <col min="13828" max="13828" width="6.375" style="30" customWidth="1"/>
    <col min="13829" max="13829" width="3.75" style="30"/>
    <col min="13830" max="13830" width="6" style="30" customWidth="1"/>
    <col min="13831" max="13831" width="4.25" style="30" customWidth="1"/>
    <col min="13832" max="13832" width="5.75" style="30" customWidth="1"/>
    <col min="13833" max="13833" width="3.75" style="30"/>
    <col min="13834" max="13834" width="6.5" style="30" customWidth="1"/>
    <col min="13835" max="13835" width="3.75" style="30"/>
    <col min="13836" max="13836" width="7" style="30" customWidth="1"/>
    <col min="13837" max="13837" width="6" style="30" customWidth="1"/>
    <col min="13838" max="13838" width="4.875" style="30" customWidth="1"/>
    <col min="13839" max="13839" width="4" style="30" bestFit="1" customWidth="1"/>
    <col min="13840" max="13840" width="6.25" style="30" customWidth="1"/>
    <col min="13841" max="13841" width="4.875" style="30" customWidth="1"/>
    <col min="13842" max="13844" width="3.75" style="30"/>
    <col min="13845" max="13846" width="4.75" style="30" customWidth="1"/>
    <col min="13847" max="14078" width="3.75" style="30"/>
    <col min="14079" max="14079" width="4.5" style="30" bestFit="1" customWidth="1"/>
    <col min="14080" max="14080" width="12.5" style="30" customWidth="1"/>
    <col min="14081" max="14081" width="3.75" style="30"/>
    <col min="14082" max="14082" width="6.125" style="30" customWidth="1"/>
    <col min="14083" max="14083" width="3.75" style="30"/>
    <col min="14084" max="14084" width="6.375" style="30" customWidth="1"/>
    <col min="14085" max="14085" width="3.75" style="30"/>
    <col min="14086" max="14086" width="6" style="30" customWidth="1"/>
    <col min="14087" max="14087" width="4.25" style="30" customWidth="1"/>
    <col min="14088" max="14088" width="5.75" style="30" customWidth="1"/>
    <col min="14089" max="14089" width="3.75" style="30"/>
    <col min="14090" max="14090" width="6.5" style="30" customWidth="1"/>
    <col min="14091" max="14091" width="3.75" style="30"/>
    <col min="14092" max="14092" width="7" style="30" customWidth="1"/>
    <col min="14093" max="14093" width="6" style="30" customWidth="1"/>
    <col min="14094" max="14094" width="4.875" style="30" customWidth="1"/>
    <col min="14095" max="14095" width="4" style="30" bestFit="1" customWidth="1"/>
    <col min="14096" max="14096" width="6.25" style="30" customWidth="1"/>
    <col min="14097" max="14097" width="4.875" style="30" customWidth="1"/>
    <col min="14098" max="14100" width="3.75" style="30"/>
    <col min="14101" max="14102" width="4.75" style="30" customWidth="1"/>
    <col min="14103" max="14334" width="3.75" style="30"/>
    <col min="14335" max="14335" width="4.5" style="30" bestFit="1" customWidth="1"/>
    <col min="14336" max="14336" width="12.5" style="30" customWidth="1"/>
    <col min="14337" max="14337" width="3.75" style="30"/>
    <col min="14338" max="14338" width="6.125" style="30" customWidth="1"/>
    <col min="14339" max="14339" width="3.75" style="30"/>
    <col min="14340" max="14340" width="6.375" style="30" customWidth="1"/>
    <col min="14341" max="14341" width="3.75" style="30"/>
    <col min="14342" max="14342" width="6" style="30" customWidth="1"/>
    <col min="14343" max="14343" width="4.25" style="30" customWidth="1"/>
    <col min="14344" max="14344" width="5.75" style="30" customWidth="1"/>
    <col min="14345" max="14345" width="3.75" style="30"/>
    <col min="14346" max="14346" width="6.5" style="30" customWidth="1"/>
    <col min="14347" max="14347" width="3.75" style="30"/>
    <col min="14348" max="14348" width="7" style="30" customWidth="1"/>
    <col min="14349" max="14349" width="6" style="30" customWidth="1"/>
    <col min="14350" max="14350" width="4.875" style="30" customWidth="1"/>
    <col min="14351" max="14351" width="4" style="30" bestFit="1" customWidth="1"/>
    <col min="14352" max="14352" width="6.25" style="30" customWidth="1"/>
    <col min="14353" max="14353" width="4.875" style="30" customWidth="1"/>
    <col min="14354" max="14356" width="3.75" style="30"/>
    <col min="14357" max="14358" width="4.75" style="30" customWidth="1"/>
    <col min="14359" max="14590" width="3.75" style="30"/>
    <col min="14591" max="14591" width="4.5" style="30" bestFit="1" customWidth="1"/>
    <col min="14592" max="14592" width="12.5" style="30" customWidth="1"/>
    <col min="14593" max="14593" width="3.75" style="30"/>
    <col min="14594" max="14594" width="6.125" style="30" customWidth="1"/>
    <col min="14595" max="14595" width="3.75" style="30"/>
    <col min="14596" max="14596" width="6.375" style="30" customWidth="1"/>
    <col min="14597" max="14597" width="3.75" style="30"/>
    <col min="14598" max="14598" width="6" style="30" customWidth="1"/>
    <col min="14599" max="14599" width="4.25" style="30" customWidth="1"/>
    <col min="14600" max="14600" width="5.75" style="30" customWidth="1"/>
    <col min="14601" max="14601" width="3.75" style="30"/>
    <col min="14602" max="14602" width="6.5" style="30" customWidth="1"/>
    <col min="14603" max="14603" width="3.75" style="30"/>
    <col min="14604" max="14604" width="7" style="30" customWidth="1"/>
    <col min="14605" max="14605" width="6" style="30" customWidth="1"/>
    <col min="14606" max="14606" width="4.875" style="30" customWidth="1"/>
    <col min="14607" max="14607" width="4" style="30" bestFit="1" customWidth="1"/>
    <col min="14608" max="14608" width="6.25" style="30" customWidth="1"/>
    <col min="14609" max="14609" width="4.875" style="30" customWidth="1"/>
    <col min="14610" max="14612" width="3.75" style="30"/>
    <col min="14613" max="14614" width="4.75" style="30" customWidth="1"/>
    <col min="14615" max="14846" width="3.75" style="30"/>
    <col min="14847" max="14847" width="4.5" style="30" bestFit="1" customWidth="1"/>
    <col min="14848" max="14848" width="12.5" style="30" customWidth="1"/>
    <col min="14849" max="14849" width="3.75" style="30"/>
    <col min="14850" max="14850" width="6.125" style="30" customWidth="1"/>
    <col min="14851" max="14851" width="3.75" style="30"/>
    <col min="14852" max="14852" width="6.375" style="30" customWidth="1"/>
    <col min="14853" max="14853" width="3.75" style="30"/>
    <col min="14854" max="14854" width="6" style="30" customWidth="1"/>
    <col min="14855" max="14855" width="4.25" style="30" customWidth="1"/>
    <col min="14856" max="14856" width="5.75" style="30" customWidth="1"/>
    <col min="14857" max="14857" width="3.75" style="30"/>
    <col min="14858" max="14858" width="6.5" style="30" customWidth="1"/>
    <col min="14859" max="14859" width="3.75" style="30"/>
    <col min="14860" max="14860" width="7" style="30" customWidth="1"/>
    <col min="14861" max="14861" width="6" style="30" customWidth="1"/>
    <col min="14862" max="14862" width="4.875" style="30" customWidth="1"/>
    <col min="14863" max="14863" width="4" style="30" bestFit="1" customWidth="1"/>
    <col min="14864" max="14864" width="6.25" style="30" customWidth="1"/>
    <col min="14865" max="14865" width="4.875" style="30" customWidth="1"/>
    <col min="14866" max="14868" width="3.75" style="30"/>
    <col min="14869" max="14870" width="4.75" style="30" customWidth="1"/>
    <col min="14871" max="15102" width="3.75" style="30"/>
    <col min="15103" max="15103" width="4.5" style="30" bestFit="1" customWidth="1"/>
    <col min="15104" max="15104" width="12.5" style="30" customWidth="1"/>
    <col min="15105" max="15105" width="3.75" style="30"/>
    <col min="15106" max="15106" width="6.125" style="30" customWidth="1"/>
    <col min="15107" max="15107" width="3.75" style="30"/>
    <col min="15108" max="15108" width="6.375" style="30" customWidth="1"/>
    <col min="15109" max="15109" width="3.75" style="30"/>
    <col min="15110" max="15110" width="6" style="30" customWidth="1"/>
    <col min="15111" max="15111" width="4.25" style="30" customWidth="1"/>
    <col min="15112" max="15112" width="5.75" style="30" customWidth="1"/>
    <col min="15113" max="15113" width="3.75" style="30"/>
    <col min="15114" max="15114" width="6.5" style="30" customWidth="1"/>
    <col min="15115" max="15115" width="3.75" style="30"/>
    <col min="15116" max="15116" width="7" style="30" customWidth="1"/>
    <col min="15117" max="15117" width="6" style="30" customWidth="1"/>
    <col min="15118" max="15118" width="4.875" style="30" customWidth="1"/>
    <col min="15119" max="15119" width="4" style="30" bestFit="1" customWidth="1"/>
    <col min="15120" max="15120" width="6.25" style="30" customWidth="1"/>
    <col min="15121" max="15121" width="4.875" style="30" customWidth="1"/>
    <col min="15122" max="15124" width="3.75" style="30"/>
    <col min="15125" max="15126" width="4.75" style="30" customWidth="1"/>
    <col min="15127" max="15358" width="3.75" style="30"/>
    <col min="15359" max="15359" width="4.5" style="30" bestFit="1" customWidth="1"/>
    <col min="15360" max="15360" width="12.5" style="30" customWidth="1"/>
    <col min="15361" max="15361" width="3.75" style="30"/>
    <col min="15362" max="15362" width="6.125" style="30" customWidth="1"/>
    <col min="15363" max="15363" width="3.75" style="30"/>
    <col min="15364" max="15364" width="6.375" style="30" customWidth="1"/>
    <col min="15365" max="15365" width="3.75" style="30"/>
    <col min="15366" max="15366" width="6" style="30" customWidth="1"/>
    <col min="15367" max="15367" width="4.25" style="30" customWidth="1"/>
    <col min="15368" max="15368" width="5.75" style="30" customWidth="1"/>
    <col min="15369" max="15369" width="3.75" style="30"/>
    <col min="15370" max="15370" width="6.5" style="30" customWidth="1"/>
    <col min="15371" max="15371" width="3.75" style="30"/>
    <col min="15372" max="15372" width="7" style="30" customWidth="1"/>
    <col min="15373" max="15373" width="6" style="30" customWidth="1"/>
    <col min="15374" max="15374" width="4.875" style="30" customWidth="1"/>
    <col min="15375" max="15375" width="4" style="30" bestFit="1" customWidth="1"/>
    <col min="15376" max="15376" width="6.25" style="30" customWidth="1"/>
    <col min="15377" max="15377" width="4.875" style="30" customWidth="1"/>
    <col min="15378" max="15380" width="3.75" style="30"/>
    <col min="15381" max="15382" width="4.75" style="30" customWidth="1"/>
    <col min="15383" max="15614" width="3.75" style="30"/>
    <col min="15615" max="15615" width="4.5" style="30" bestFit="1" customWidth="1"/>
    <col min="15616" max="15616" width="12.5" style="30" customWidth="1"/>
    <col min="15617" max="15617" width="3.75" style="30"/>
    <col min="15618" max="15618" width="6.125" style="30" customWidth="1"/>
    <col min="15619" max="15619" width="3.75" style="30"/>
    <col min="15620" max="15620" width="6.375" style="30" customWidth="1"/>
    <col min="15621" max="15621" width="3.75" style="30"/>
    <col min="15622" max="15622" width="6" style="30" customWidth="1"/>
    <col min="15623" max="15623" width="4.25" style="30" customWidth="1"/>
    <col min="15624" max="15624" width="5.75" style="30" customWidth="1"/>
    <col min="15625" max="15625" width="3.75" style="30"/>
    <col min="15626" max="15626" width="6.5" style="30" customWidth="1"/>
    <col min="15627" max="15627" width="3.75" style="30"/>
    <col min="15628" max="15628" width="7" style="30" customWidth="1"/>
    <col min="15629" max="15629" width="6" style="30" customWidth="1"/>
    <col min="15630" max="15630" width="4.875" style="30" customWidth="1"/>
    <col min="15631" max="15631" width="4" style="30" bestFit="1" customWidth="1"/>
    <col min="15632" max="15632" width="6.25" style="30" customWidth="1"/>
    <col min="15633" max="15633" width="4.875" style="30" customWidth="1"/>
    <col min="15634" max="15636" width="3.75" style="30"/>
    <col min="15637" max="15638" width="4.75" style="30" customWidth="1"/>
    <col min="15639" max="15870" width="3.75" style="30"/>
    <col min="15871" max="15871" width="4.5" style="30" bestFit="1" customWidth="1"/>
    <col min="15872" max="15872" width="12.5" style="30" customWidth="1"/>
    <col min="15873" max="15873" width="3.75" style="30"/>
    <col min="15874" max="15874" width="6.125" style="30" customWidth="1"/>
    <col min="15875" max="15875" width="3.75" style="30"/>
    <col min="15876" max="15876" width="6.375" style="30" customWidth="1"/>
    <col min="15877" max="15877" width="3.75" style="30"/>
    <col min="15878" max="15878" width="6" style="30" customWidth="1"/>
    <col min="15879" max="15879" width="4.25" style="30" customWidth="1"/>
    <col min="15880" max="15880" width="5.75" style="30" customWidth="1"/>
    <col min="15881" max="15881" width="3.75" style="30"/>
    <col min="15882" max="15882" width="6.5" style="30" customWidth="1"/>
    <col min="15883" max="15883" width="3.75" style="30"/>
    <col min="15884" max="15884" width="7" style="30" customWidth="1"/>
    <col min="15885" max="15885" width="6" style="30" customWidth="1"/>
    <col min="15886" max="15886" width="4.875" style="30" customWidth="1"/>
    <col min="15887" max="15887" width="4" style="30" bestFit="1" customWidth="1"/>
    <col min="15888" max="15888" width="6.25" style="30" customWidth="1"/>
    <col min="15889" max="15889" width="4.875" style="30" customWidth="1"/>
    <col min="15890" max="15892" width="3.75" style="30"/>
    <col min="15893" max="15894" width="4.75" style="30" customWidth="1"/>
    <col min="15895" max="16126" width="3.75" style="30"/>
    <col min="16127" max="16127" width="4.5" style="30" bestFit="1" customWidth="1"/>
    <col min="16128" max="16128" width="12.5" style="30" customWidth="1"/>
    <col min="16129" max="16129" width="3.75" style="30"/>
    <col min="16130" max="16130" width="6.125" style="30" customWidth="1"/>
    <col min="16131" max="16131" width="3.75" style="30"/>
    <col min="16132" max="16132" width="6.375" style="30" customWidth="1"/>
    <col min="16133" max="16133" width="3.75" style="30"/>
    <col min="16134" max="16134" width="6" style="30" customWidth="1"/>
    <col min="16135" max="16135" width="4.25" style="30" customWidth="1"/>
    <col min="16136" max="16136" width="5.75" style="30" customWidth="1"/>
    <col min="16137" max="16137" width="3.75" style="30"/>
    <col min="16138" max="16138" width="6.5" style="30" customWidth="1"/>
    <col min="16139" max="16139" width="3.75" style="30"/>
    <col min="16140" max="16140" width="7" style="30" customWidth="1"/>
    <col min="16141" max="16141" width="6" style="30" customWidth="1"/>
    <col min="16142" max="16142" width="4.875" style="30" customWidth="1"/>
    <col min="16143" max="16143" width="4" style="30" bestFit="1" customWidth="1"/>
    <col min="16144" max="16144" width="6.25" style="30" customWidth="1"/>
    <col min="16145" max="16145" width="4.875" style="30" customWidth="1"/>
    <col min="16146" max="16148" width="3.75" style="30"/>
    <col min="16149" max="16150" width="4.75" style="30" customWidth="1"/>
    <col min="16151" max="16384" width="3.75" style="30"/>
  </cols>
  <sheetData>
    <row r="1" spans="2:23" ht="30" customHeight="1" x14ac:dyDescent="0.15"/>
    <row r="2" spans="2:23" ht="20.25" customHeight="1" x14ac:dyDescent="0.15"/>
    <row r="3" spans="2:23" ht="18" customHeight="1" x14ac:dyDescent="0.15"/>
    <row r="4" spans="2:23" ht="3" customHeight="1" thickBot="1" x14ac:dyDescent="0.2">
      <c r="B4" s="156"/>
      <c r="C4" s="156"/>
      <c r="D4" s="156"/>
      <c r="E4" s="156"/>
      <c r="F4" s="156"/>
      <c r="G4" s="156"/>
      <c r="H4" s="156"/>
      <c r="I4" s="156"/>
      <c r="J4" s="156"/>
      <c r="K4" s="156"/>
      <c r="L4" s="156"/>
      <c r="M4" s="156"/>
      <c r="N4" s="156"/>
      <c r="O4" s="156"/>
      <c r="P4" s="156"/>
      <c r="Q4" s="156"/>
      <c r="R4" s="156"/>
      <c r="S4" s="156"/>
    </row>
    <row r="5" spans="2:23" ht="17.25" customHeight="1" thickBot="1" x14ac:dyDescent="0.3">
      <c r="B5" s="429" t="s">
        <v>239</v>
      </c>
      <c r="C5" s="429"/>
      <c r="D5" s="156"/>
      <c r="E5" s="442"/>
      <c r="F5" s="443"/>
      <c r="G5" s="443"/>
      <c r="H5" s="443"/>
      <c r="I5" s="444"/>
      <c r="J5" s="433"/>
      <c r="K5" s="433"/>
      <c r="L5" s="433"/>
      <c r="M5" s="433"/>
      <c r="N5" s="433"/>
      <c r="O5" s="433"/>
      <c r="P5" s="433"/>
      <c r="Q5" s="433"/>
      <c r="R5" s="156"/>
      <c r="S5" s="156"/>
    </row>
    <row r="6" spans="2:23" ht="7.5" customHeight="1" x14ac:dyDescent="0.15"/>
    <row r="7" spans="2:23" ht="21" customHeight="1" x14ac:dyDescent="0.15">
      <c r="B7" s="432" t="s">
        <v>272</v>
      </c>
      <c r="C7" s="432"/>
      <c r="D7" s="432"/>
      <c r="E7" s="432"/>
      <c r="F7" s="432"/>
      <c r="G7" s="432"/>
      <c r="H7" s="432"/>
      <c r="I7" s="432"/>
      <c r="J7" s="432"/>
      <c r="K7" s="432"/>
      <c r="L7" s="432"/>
      <c r="M7" s="432"/>
      <c r="N7" s="432"/>
      <c r="O7" s="432"/>
      <c r="P7" s="432"/>
      <c r="Q7" s="432"/>
      <c r="R7" s="157"/>
      <c r="S7" s="157"/>
      <c r="W7" s="158"/>
    </row>
    <row r="8" spans="2:23" ht="6.75" customHeight="1" x14ac:dyDescent="0.15">
      <c r="B8" s="28"/>
      <c r="C8" s="159"/>
      <c r="D8" s="159"/>
      <c r="E8" s="160"/>
      <c r="F8" s="160"/>
      <c r="G8" s="160"/>
      <c r="H8" s="160"/>
      <c r="I8" s="160"/>
      <c r="J8" s="160"/>
      <c r="W8" s="158"/>
    </row>
    <row r="9" spans="2:23" ht="3.75" customHeight="1" thickBot="1" x14ac:dyDescent="0.2">
      <c r="B9" s="161"/>
      <c r="C9" s="162"/>
      <c r="D9" s="162"/>
      <c r="E9" s="163"/>
      <c r="F9" s="163"/>
      <c r="G9" s="163"/>
      <c r="H9" s="163"/>
      <c r="I9" s="163"/>
      <c r="J9" s="163"/>
      <c r="K9" s="156"/>
      <c r="L9" s="156"/>
      <c r="M9" s="156"/>
      <c r="N9" s="156"/>
      <c r="O9" s="156"/>
      <c r="P9" s="156"/>
      <c r="Q9" s="156"/>
      <c r="R9" s="156"/>
      <c r="S9" s="156"/>
      <c r="W9" s="158"/>
    </row>
    <row r="10" spans="2:23" ht="17.25" thickBot="1" x14ac:dyDescent="0.2">
      <c r="B10" s="434" t="s">
        <v>168</v>
      </c>
      <c r="C10" s="434"/>
      <c r="D10" s="165" t="s">
        <v>64</v>
      </c>
      <c r="E10" s="166"/>
      <c r="F10" s="167" t="s">
        <v>62</v>
      </c>
      <c r="G10" s="166"/>
      <c r="H10" s="167" t="s">
        <v>47</v>
      </c>
      <c r="I10" s="166"/>
      <c r="J10" s="167" t="s">
        <v>50</v>
      </c>
      <c r="K10" s="166"/>
      <c r="L10" s="167" t="s">
        <v>106</v>
      </c>
      <c r="M10" s="168"/>
      <c r="N10" s="167" t="s">
        <v>208</v>
      </c>
      <c r="O10" s="166"/>
      <c r="P10" s="167" t="s">
        <v>106</v>
      </c>
      <c r="Q10" s="168"/>
      <c r="R10" s="167" t="s">
        <v>107</v>
      </c>
      <c r="S10" s="167"/>
      <c r="W10" s="169"/>
    </row>
    <row r="11" spans="2:23" ht="3.75" customHeight="1" x14ac:dyDescent="0.15">
      <c r="B11" s="164"/>
      <c r="C11" s="164"/>
      <c r="D11" s="164"/>
      <c r="E11" s="165"/>
      <c r="F11" s="167"/>
      <c r="G11" s="165"/>
      <c r="H11" s="167"/>
      <c r="I11" s="165"/>
      <c r="J11" s="167"/>
      <c r="K11" s="165"/>
      <c r="L11" s="167"/>
      <c r="M11" s="165"/>
      <c r="N11" s="167"/>
      <c r="O11" s="165"/>
      <c r="P11" s="167"/>
      <c r="Q11" s="165"/>
      <c r="R11" s="167"/>
      <c r="S11" s="167"/>
      <c r="W11" s="169"/>
    </row>
    <row r="12" spans="2:23" ht="6.75" customHeight="1" x14ac:dyDescent="0.15">
      <c r="U12" s="28"/>
      <c r="V12" s="28"/>
    </row>
    <row r="13" spans="2:23" ht="3.75" customHeight="1" thickBot="1" x14ac:dyDescent="0.2">
      <c r="B13" s="156"/>
      <c r="C13" s="156"/>
      <c r="D13" s="156"/>
      <c r="E13" s="156"/>
      <c r="F13" s="156"/>
      <c r="G13" s="156"/>
      <c r="H13" s="156"/>
      <c r="I13" s="156"/>
      <c r="J13" s="156"/>
      <c r="K13" s="156"/>
      <c r="L13" s="156"/>
      <c r="M13" s="156"/>
      <c r="N13" s="156"/>
      <c r="O13" s="156"/>
      <c r="P13" s="156"/>
      <c r="Q13" s="156"/>
      <c r="R13" s="156"/>
      <c r="S13" s="156"/>
      <c r="U13" s="28"/>
      <c r="V13" s="28"/>
    </row>
    <row r="14" spans="2:23" ht="17.25" thickBot="1" x14ac:dyDescent="0.2">
      <c r="B14" s="434" t="s">
        <v>169</v>
      </c>
      <c r="C14" s="434"/>
      <c r="D14" s="156" t="s">
        <v>204</v>
      </c>
      <c r="E14" s="439"/>
      <c r="F14" s="440"/>
      <c r="G14" s="440"/>
      <c r="H14" s="440"/>
      <c r="I14" s="440"/>
      <c r="J14" s="440"/>
      <c r="K14" s="441"/>
      <c r="L14" s="170" t="s">
        <v>205</v>
      </c>
      <c r="M14" s="436"/>
      <c r="N14" s="437"/>
      <c r="O14" s="437"/>
      <c r="P14" s="437"/>
      <c r="Q14" s="437"/>
      <c r="R14" s="438"/>
      <c r="S14" s="171"/>
      <c r="T14" s="172"/>
      <c r="U14" s="28"/>
      <c r="V14" s="28"/>
    </row>
    <row r="15" spans="2:23" ht="3.75" customHeight="1" x14ac:dyDescent="0.15">
      <c r="B15" s="164"/>
      <c r="C15" s="164"/>
      <c r="D15" s="156"/>
      <c r="E15" s="156"/>
      <c r="F15" s="156"/>
      <c r="G15" s="156"/>
      <c r="H15" s="156"/>
      <c r="I15" s="156"/>
      <c r="J15" s="156"/>
      <c r="K15" s="156"/>
      <c r="L15" s="170"/>
      <c r="M15" s="171"/>
      <c r="N15" s="171"/>
      <c r="O15" s="171"/>
      <c r="P15" s="171"/>
      <c r="Q15" s="171"/>
      <c r="R15" s="171"/>
      <c r="S15" s="171"/>
      <c r="T15" s="172"/>
      <c r="U15" s="28"/>
      <c r="V15" s="28"/>
    </row>
    <row r="16" spans="2:23" ht="6.75" customHeight="1" x14ac:dyDescent="0.15">
      <c r="R16" s="172"/>
      <c r="S16" s="172"/>
      <c r="T16" s="172"/>
      <c r="U16" s="172"/>
      <c r="V16" s="28"/>
    </row>
    <row r="17" spans="2:22" ht="3.75" customHeight="1" thickBot="1" x14ac:dyDescent="0.2">
      <c r="B17" s="156"/>
      <c r="C17" s="156"/>
      <c r="D17" s="156"/>
      <c r="E17" s="156"/>
      <c r="F17" s="156"/>
      <c r="G17" s="156"/>
      <c r="H17" s="156"/>
      <c r="I17" s="156"/>
      <c r="J17" s="156"/>
      <c r="K17" s="156"/>
      <c r="L17" s="156"/>
      <c r="M17" s="156"/>
      <c r="N17" s="156"/>
      <c r="O17" s="156"/>
      <c r="P17" s="156"/>
      <c r="Q17" s="156"/>
      <c r="R17" s="164"/>
      <c r="S17" s="164"/>
      <c r="T17" s="172"/>
      <c r="U17" s="172"/>
      <c r="V17" s="28"/>
    </row>
    <row r="18" spans="2:22" ht="17.25" thickBot="1" x14ac:dyDescent="0.2">
      <c r="B18" s="435" t="s">
        <v>120</v>
      </c>
      <c r="C18" s="435"/>
      <c r="D18" s="164"/>
      <c r="E18" s="426"/>
      <c r="F18" s="427"/>
      <c r="G18" s="427"/>
      <c r="H18" s="427"/>
      <c r="I18" s="427"/>
      <c r="J18" s="427"/>
      <c r="K18" s="427"/>
      <c r="L18" s="427"/>
      <c r="M18" s="427"/>
      <c r="N18" s="427"/>
      <c r="O18" s="427"/>
      <c r="P18" s="427"/>
      <c r="Q18" s="427"/>
      <c r="R18" s="428"/>
      <c r="S18" s="174"/>
      <c r="T18" s="172"/>
      <c r="U18" s="172"/>
      <c r="V18" s="28"/>
    </row>
    <row r="19" spans="2:22" ht="3.75" customHeight="1" x14ac:dyDescent="0.15">
      <c r="B19" s="173"/>
      <c r="C19" s="173"/>
      <c r="D19" s="164"/>
      <c r="E19" s="174"/>
      <c r="F19" s="174"/>
      <c r="G19" s="174"/>
      <c r="H19" s="174"/>
      <c r="I19" s="174"/>
      <c r="J19" s="174"/>
      <c r="K19" s="174"/>
      <c r="L19" s="174"/>
      <c r="M19" s="174"/>
      <c r="N19" s="174"/>
      <c r="O19" s="174"/>
      <c r="P19" s="174"/>
      <c r="Q19" s="174"/>
      <c r="R19" s="174"/>
      <c r="S19" s="174"/>
      <c r="T19" s="172"/>
      <c r="U19" s="172"/>
      <c r="V19" s="28"/>
    </row>
    <row r="20" spans="2:22" ht="6.75" customHeight="1" x14ac:dyDescent="0.15">
      <c r="P20" s="172"/>
      <c r="Q20" s="172"/>
      <c r="R20" s="172"/>
      <c r="S20" s="172"/>
      <c r="T20" s="172"/>
      <c r="U20" s="172"/>
      <c r="V20" s="28"/>
    </row>
    <row r="21" spans="2:22" ht="6.75" customHeight="1" x14ac:dyDescent="0.15">
      <c r="P21" s="172"/>
      <c r="Q21" s="172"/>
      <c r="R21" s="172"/>
      <c r="S21" s="172"/>
      <c r="T21" s="172"/>
      <c r="U21" s="172"/>
      <c r="V21" s="28"/>
    </row>
    <row r="22" spans="2:22" x14ac:dyDescent="0.15">
      <c r="B22" s="434" t="s">
        <v>118</v>
      </c>
      <c r="C22" s="434"/>
      <c r="D22" s="164" t="s">
        <v>55</v>
      </c>
      <c r="E22" s="164" t="s">
        <v>119</v>
      </c>
      <c r="F22" s="172"/>
      <c r="G22" s="172"/>
      <c r="H22" s="172"/>
      <c r="I22" s="172"/>
      <c r="J22" s="172"/>
      <c r="K22" s="172"/>
      <c r="L22" s="172"/>
      <c r="M22" s="172"/>
      <c r="N22" s="172"/>
      <c r="O22" s="172"/>
      <c r="P22" s="172"/>
      <c r="Q22" s="172"/>
      <c r="R22" s="172"/>
      <c r="S22" s="172"/>
      <c r="T22" s="172"/>
      <c r="U22" s="172"/>
      <c r="V22" s="28"/>
    </row>
    <row r="23" spans="2:22" ht="6" customHeight="1" x14ac:dyDescent="0.15">
      <c r="B23" s="172"/>
      <c r="C23" s="172"/>
      <c r="E23" s="172"/>
      <c r="F23" s="172"/>
      <c r="K23" s="172"/>
      <c r="L23" s="172"/>
      <c r="M23" s="172"/>
      <c r="N23" s="172"/>
      <c r="O23" s="172"/>
      <c r="P23" s="172"/>
      <c r="Q23" s="172"/>
      <c r="R23" s="172"/>
      <c r="S23" s="172"/>
      <c r="T23" s="172"/>
      <c r="U23" s="172"/>
      <c r="V23" s="28"/>
    </row>
    <row r="24" spans="2:22" ht="3.75" customHeight="1" thickBot="1" x14ac:dyDescent="0.2">
      <c r="B24" s="172"/>
      <c r="C24" s="172"/>
      <c r="D24" s="156"/>
      <c r="E24" s="175"/>
      <c r="F24" s="175"/>
      <c r="G24" s="176"/>
      <c r="H24" s="176"/>
      <c r="I24" s="176"/>
      <c r="J24" s="176"/>
      <c r="K24" s="175"/>
      <c r="L24" s="175"/>
      <c r="M24" s="175"/>
      <c r="N24" s="175"/>
      <c r="O24" s="175"/>
      <c r="P24" s="175"/>
      <c r="Q24" s="175"/>
      <c r="R24" s="175"/>
      <c r="S24" s="164"/>
      <c r="T24" s="172"/>
      <c r="U24" s="172"/>
      <c r="V24" s="28"/>
    </row>
    <row r="25" spans="2:22" ht="17.25" thickBot="1" x14ac:dyDescent="0.2">
      <c r="B25" s="172"/>
      <c r="C25" s="172"/>
      <c r="D25" s="164" t="s">
        <v>75</v>
      </c>
      <c r="E25" s="426"/>
      <c r="F25" s="427"/>
      <c r="G25" s="427"/>
      <c r="H25" s="427"/>
      <c r="I25" s="427"/>
      <c r="J25" s="427"/>
      <c r="K25" s="427"/>
      <c r="L25" s="427"/>
      <c r="M25" s="427"/>
      <c r="N25" s="427"/>
      <c r="O25" s="427"/>
      <c r="P25" s="427"/>
      <c r="Q25" s="427"/>
      <c r="R25" s="428"/>
      <c r="S25" s="174"/>
      <c r="T25" s="172"/>
      <c r="U25" s="172"/>
      <c r="V25" s="28"/>
    </row>
    <row r="26" spans="2:22" ht="3.75" customHeight="1" x14ac:dyDescent="0.15">
      <c r="B26" s="172"/>
      <c r="C26" s="172"/>
      <c r="D26" s="164"/>
      <c r="E26" s="177"/>
      <c r="F26" s="177"/>
      <c r="G26" s="177"/>
      <c r="H26" s="177"/>
      <c r="I26" s="177"/>
      <c r="J26" s="177"/>
      <c r="K26" s="177"/>
      <c r="L26" s="177"/>
      <c r="M26" s="177"/>
      <c r="N26" s="177"/>
      <c r="O26" s="177"/>
      <c r="P26" s="177"/>
      <c r="Q26" s="177"/>
      <c r="R26" s="177"/>
      <c r="S26" s="174"/>
      <c r="T26" s="172"/>
      <c r="U26" s="172"/>
      <c r="V26" s="28"/>
    </row>
    <row r="27" spans="2:22" ht="6.75" customHeight="1" x14ac:dyDescent="0.15">
      <c r="B27" s="172"/>
      <c r="C27" s="172"/>
      <c r="E27" s="178"/>
      <c r="F27" s="178"/>
      <c r="G27" s="178"/>
      <c r="H27" s="178"/>
      <c r="I27" s="178"/>
      <c r="J27" s="178"/>
      <c r="K27" s="178"/>
      <c r="L27" s="178"/>
      <c r="M27" s="178"/>
      <c r="N27" s="178"/>
      <c r="O27" s="178"/>
      <c r="P27" s="178"/>
      <c r="Q27" s="178"/>
      <c r="R27" s="178"/>
      <c r="S27" s="179"/>
      <c r="T27" s="172"/>
      <c r="U27" s="172"/>
      <c r="V27" s="28"/>
    </row>
    <row r="28" spans="2:22" ht="3.75" customHeight="1" thickBot="1" x14ac:dyDescent="0.2">
      <c r="B28" s="172"/>
      <c r="C28" s="172"/>
      <c r="D28" s="156"/>
      <c r="E28" s="177"/>
      <c r="F28" s="177"/>
      <c r="G28" s="177"/>
      <c r="H28" s="177"/>
      <c r="I28" s="177"/>
      <c r="J28" s="177"/>
      <c r="K28" s="177"/>
      <c r="L28" s="177"/>
      <c r="M28" s="177"/>
      <c r="N28" s="177"/>
      <c r="O28" s="177"/>
      <c r="P28" s="177"/>
      <c r="Q28" s="177"/>
      <c r="R28" s="177"/>
      <c r="S28" s="174"/>
      <c r="T28" s="172"/>
      <c r="U28" s="172"/>
      <c r="V28" s="28"/>
    </row>
    <row r="29" spans="2:22" ht="17.25" thickBot="1" x14ac:dyDescent="0.2">
      <c r="B29" s="172"/>
      <c r="C29" s="172"/>
      <c r="D29" s="164" t="s">
        <v>132</v>
      </c>
      <c r="E29" s="426"/>
      <c r="F29" s="427"/>
      <c r="G29" s="427"/>
      <c r="H29" s="427"/>
      <c r="I29" s="427"/>
      <c r="J29" s="427"/>
      <c r="K29" s="427"/>
      <c r="L29" s="427"/>
      <c r="M29" s="427"/>
      <c r="N29" s="427"/>
      <c r="O29" s="427"/>
      <c r="P29" s="427"/>
      <c r="Q29" s="427"/>
      <c r="R29" s="428"/>
      <c r="S29" s="174"/>
      <c r="T29" s="172"/>
      <c r="U29" s="172"/>
      <c r="V29" s="28"/>
    </row>
    <row r="30" spans="2:22" ht="3.75" customHeight="1" x14ac:dyDescent="0.15">
      <c r="B30" s="172"/>
      <c r="C30" s="172"/>
      <c r="D30" s="164"/>
      <c r="E30" s="177"/>
      <c r="F30" s="177"/>
      <c r="G30" s="177"/>
      <c r="H30" s="177"/>
      <c r="I30" s="177"/>
      <c r="J30" s="177"/>
      <c r="K30" s="177"/>
      <c r="L30" s="177"/>
      <c r="M30" s="177"/>
      <c r="N30" s="177"/>
      <c r="O30" s="177"/>
      <c r="P30" s="177"/>
      <c r="Q30" s="177"/>
      <c r="R30" s="177"/>
      <c r="S30" s="174"/>
      <c r="T30" s="172"/>
      <c r="U30" s="172"/>
      <c r="V30" s="28"/>
    </row>
    <row r="31" spans="2:22" ht="6" customHeight="1" x14ac:dyDescent="0.15">
      <c r="B31" s="172"/>
      <c r="C31" s="172"/>
      <c r="E31" s="178"/>
      <c r="F31" s="178"/>
      <c r="G31" s="178"/>
      <c r="H31" s="178"/>
      <c r="I31" s="178"/>
      <c r="J31" s="178"/>
      <c r="K31" s="41"/>
      <c r="L31" s="41"/>
      <c r="M31" s="41"/>
      <c r="N31" s="41"/>
      <c r="O31" s="41"/>
      <c r="P31" s="41"/>
      <c r="Q31" s="41"/>
      <c r="R31" s="41"/>
      <c r="S31" s="29"/>
      <c r="V31" s="28"/>
    </row>
    <row r="32" spans="2:22" ht="3.75" customHeight="1" thickBot="1" x14ac:dyDescent="0.2">
      <c r="B32" s="172"/>
      <c r="C32" s="172"/>
      <c r="D32" s="156"/>
      <c r="E32" s="177"/>
      <c r="F32" s="177"/>
      <c r="G32" s="177"/>
      <c r="H32" s="177"/>
      <c r="I32" s="177"/>
      <c r="J32" s="177"/>
      <c r="K32" s="42"/>
      <c r="L32" s="42"/>
      <c r="M32" s="42"/>
      <c r="N32" s="42"/>
      <c r="O32" s="42"/>
      <c r="P32" s="42"/>
      <c r="Q32" s="42"/>
      <c r="R32" s="42"/>
      <c r="S32" s="31"/>
      <c r="V32" s="28"/>
    </row>
    <row r="33" spans="2:22" ht="17.25" thickBot="1" x14ac:dyDescent="0.2">
      <c r="B33" s="172"/>
      <c r="C33" s="172"/>
      <c r="D33" s="164" t="s">
        <v>78</v>
      </c>
      <c r="E33" s="426"/>
      <c r="F33" s="427"/>
      <c r="G33" s="427"/>
      <c r="H33" s="427"/>
      <c r="I33" s="427"/>
      <c r="J33" s="427"/>
      <c r="K33" s="427"/>
      <c r="L33" s="427"/>
      <c r="M33" s="427"/>
      <c r="N33" s="427"/>
      <c r="O33" s="427"/>
      <c r="P33" s="427"/>
      <c r="Q33" s="427"/>
      <c r="R33" s="428"/>
      <c r="S33" s="174"/>
      <c r="V33" s="28"/>
    </row>
    <row r="34" spans="2:22" ht="3" customHeight="1" x14ac:dyDescent="0.15">
      <c r="B34" s="172"/>
      <c r="C34" s="172"/>
      <c r="D34" s="164"/>
      <c r="E34" s="177"/>
      <c r="F34" s="177"/>
      <c r="G34" s="177"/>
      <c r="H34" s="177"/>
      <c r="I34" s="177"/>
      <c r="J34" s="177"/>
      <c r="K34" s="177"/>
      <c r="L34" s="177"/>
      <c r="M34" s="177"/>
      <c r="N34" s="177"/>
      <c r="O34" s="177"/>
      <c r="P34" s="177"/>
      <c r="Q34" s="177"/>
      <c r="R34" s="177"/>
      <c r="S34" s="174"/>
      <c r="V34" s="28"/>
    </row>
    <row r="35" spans="2:22" ht="6" customHeight="1" x14ac:dyDescent="0.15">
      <c r="E35" s="41"/>
      <c r="F35" s="41"/>
      <c r="G35" s="178"/>
      <c r="H35" s="178"/>
      <c r="I35" s="178"/>
      <c r="J35" s="178"/>
      <c r="K35" s="178"/>
      <c r="L35" s="178"/>
      <c r="M35" s="178"/>
      <c r="N35" s="178"/>
      <c r="O35" s="178"/>
      <c r="P35" s="178"/>
      <c r="Q35" s="178"/>
      <c r="R35" s="178"/>
      <c r="S35" s="179"/>
      <c r="T35" s="172"/>
      <c r="U35" s="172"/>
      <c r="V35" s="28"/>
    </row>
    <row r="36" spans="2:22" ht="3.75" customHeight="1" thickBot="1" x14ac:dyDescent="0.2">
      <c r="D36" s="156"/>
      <c r="E36" s="42"/>
      <c r="F36" s="42"/>
      <c r="G36" s="177"/>
      <c r="H36" s="177"/>
      <c r="I36" s="177"/>
      <c r="J36" s="177"/>
      <c r="K36" s="177"/>
      <c r="L36" s="177"/>
      <c r="M36" s="177"/>
      <c r="N36" s="177"/>
      <c r="O36" s="177"/>
      <c r="P36" s="177"/>
      <c r="Q36" s="177"/>
      <c r="R36" s="177"/>
      <c r="S36" s="174"/>
      <c r="T36" s="172"/>
      <c r="U36" s="172"/>
      <c r="V36" s="28"/>
    </row>
    <row r="37" spans="2:22" ht="17.25" thickBot="1" x14ac:dyDescent="0.2">
      <c r="D37" s="164" t="s">
        <v>133</v>
      </c>
      <c r="E37" s="426"/>
      <c r="F37" s="427"/>
      <c r="G37" s="427"/>
      <c r="H37" s="427"/>
      <c r="I37" s="427"/>
      <c r="J37" s="427"/>
      <c r="K37" s="427"/>
      <c r="L37" s="427"/>
      <c r="M37" s="427"/>
      <c r="N37" s="427"/>
      <c r="O37" s="427"/>
      <c r="P37" s="427"/>
      <c r="Q37" s="427"/>
      <c r="R37" s="428"/>
      <c r="S37" s="31"/>
      <c r="T37" s="172"/>
      <c r="U37" s="172"/>
      <c r="V37" s="28"/>
    </row>
    <row r="38" spans="2:22" ht="3.75" customHeight="1" x14ac:dyDescent="0.15">
      <c r="D38" s="164"/>
      <c r="E38" s="42"/>
      <c r="F38" s="42"/>
      <c r="G38" s="42"/>
      <c r="H38" s="42"/>
      <c r="I38" s="42"/>
      <c r="J38" s="42"/>
      <c r="K38" s="42"/>
      <c r="L38" s="42"/>
      <c r="M38" s="42"/>
      <c r="N38" s="42"/>
      <c r="O38" s="42"/>
      <c r="P38" s="42"/>
      <c r="Q38" s="42"/>
      <c r="R38" s="42"/>
      <c r="S38" s="31"/>
      <c r="T38" s="172"/>
      <c r="U38" s="172"/>
      <c r="V38" s="28"/>
    </row>
    <row r="39" spans="2:22" ht="6.75" customHeight="1" x14ac:dyDescent="0.15">
      <c r="B39" s="32"/>
      <c r="C39" s="32"/>
      <c r="E39" s="43"/>
      <c r="F39" s="43"/>
      <c r="G39" s="41"/>
      <c r="H39" s="41"/>
      <c r="I39" s="41"/>
      <c r="J39" s="41"/>
      <c r="K39" s="41"/>
      <c r="L39" s="41"/>
      <c r="M39" s="41"/>
      <c r="N39" s="41"/>
      <c r="O39" s="41"/>
      <c r="P39" s="44"/>
      <c r="Q39" s="44"/>
      <c r="R39" s="44"/>
      <c r="S39" s="33"/>
      <c r="T39" s="28"/>
      <c r="U39" s="28"/>
      <c r="V39" s="28"/>
    </row>
    <row r="40" spans="2:22" ht="3" customHeight="1" thickBot="1" x14ac:dyDescent="0.2">
      <c r="B40" s="32"/>
      <c r="C40" s="32"/>
      <c r="D40" s="156"/>
      <c r="E40" s="45"/>
      <c r="F40" s="45"/>
      <c r="G40" s="42"/>
      <c r="H40" s="42"/>
      <c r="I40" s="42"/>
      <c r="J40" s="42"/>
      <c r="K40" s="42"/>
      <c r="L40" s="42"/>
      <c r="M40" s="42"/>
      <c r="N40" s="42"/>
      <c r="O40" s="42"/>
      <c r="P40" s="46"/>
      <c r="Q40" s="46"/>
      <c r="R40" s="46"/>
      <c r="S40" s="34"/>
      <c r="T40" s="28"/>
      <c r="U40" s="28"/>
      <c r="V40" s="28"/>
    </row>
    <row r="41" spans="2:22" ht="17.25" thickBot="1" x14ac:dyDescent="0.2">
      <c r="D41" s="164" t="s">
        <v>170</v>
      </c>
      <c r="E41" s="426"/>
      <c r="F41" s="427"/>
      <c r="G41" s="427"/>
      <c r="H41" s="427"/>
      <c r="I41" s="427"/>
      <c r="J41" s="427"/>
      <c r="K41" s="427"/>
      <c r="L41" s="427"/>
      <c r="M41" s="427"/>
      <c r="N41" s="427"/>
      <c r="O41" s="427"/>
      <c r="P41" s="427"/>
      <c r="Q41" s="427"/>
      <c r="R41" s="428"/>
      <c r="S41" s="31"/>
      <c r="T41" s="28"/>
      <c r="U41" s="28"/>
      <c r="V41" s="28"/>
    </row>
    <row r="42" spans="2:22" ht="3.75" customHeight="1" x14ac:dyDescent="0.15">
      <c r="D42" s="164"/>
      <c r="E42" s="42"/>
      <c r="F42" s="42"/>
      <c r="G42" s="42"/>
      <c r="H42" s="42"/>
      <c r="I42" s="42"/>
      <c r="J42" s="42"/>
      <c r="K42" s="42"/>
      <c r="L42" s="42"/>
      <c r="M42" s="42"/>
      <c r="N42" s="42"/>
      <c r="O42" s="42"/>
      <c r="P42" s="42"/>
      <c r="Q42" s="42"/>
      <c r="R42" s="42"/>
      <c r="S42" s="31"/>
      <c r="T42" s="28"/>
      <c r="U42" s="28"/>
      <c r="V42" s="28"/>
    </row>
    <row r="43" spans="2:22" ht="6" customHeight="1" x14ac:dyDescent="0.15">
      <c r="E43" s="41"/>
      <c r="F43" s="41"/>
      <c r="G43" s="43"/>
      <c r="H43" s="43"/>
      <c r="I43" s="41"/>
      <c r="J43" s="41"/>
      <c r="K43" s="41"/>
      <c r="L43" s="41"/>
      <c r="M43" s="41"/>
      <c r="N43" s="41"/>
      <c r="O43" s="41"/>
      <c r="P43" s="44"/>
      <c r="Q43" s="44"/>
      <c r="R43" s="44"/>
      <c r="S43" s="33"/>
      <c r="T43" s="28"/>
      <c r="U43" s="28"/>
      <c r="V43" s="28"/>
    </row>
    <row r="44" spans="2:22" ht="3.75" customHeight="1" thickBot="1" x14ac:dyDescent="0.2">
      <c r="D44" s="156"/>
      <c r="E44" s="42"/>
      <c r="F44" s="42"/>
      <c r="G44" s="45"/>
      <c r="H44" s="45"/>
      <c r="I44" s="42"/>
      <c r="J44" s="42"/>
      <c r="K44" s="42"/>
      <c r="L44" s="42"/>
      <c r="M44" s="42"/>
      <c r="N44" s="42"/>
      <c r="O44" s="42"/>
      <c r="P44" s="46"/>
      <c r="Q44" s="46"/>
      <c r="R44" s="46"/>
      <c r="S44" s="34"/>
      <c r="T44" s="28"/>
      <c r="U44" s="28"/>
      <c r="V44" s="28"/>
    </row>
    <row r="45" spans="2:22" ht="16.5" customHeight="1" thickBot="1" x14ac:dyDescent="0.2">
      <c r="D45" s="164" t="s">
        <v>84</v>
      </c>
      <c r="E45" s="426"/>
      <c r="F45" s="427"/>
      <c r="G45" s="427"/>
      <c r="H45" s="427"/>
      <c r="I45" s="427"/>
      <c r="J45" s="427"/>
      <c r="K45" s="427"/>
      <c r="L45" s="427"/>
      <c r="M45" s="427"/>
      <c r="N45" s="427"/>
      <c r="O45" s="427"/>
      <c r="P45" s="427"/>
      <c r="Q45" s="427"/>
      <c r="R45" s="428"/>
      <c r="S45" s="31"/>
      <c r="T45" s="28"/>
      <c r="U45" s="28"/>
      <c r="V45" s="28"/>
    </row>
    <row r="46" spans="2:22" ht="3" customHeight="1" x14ac:dyDescent="0.15">
      <c r="D46" s="164"/>
      <c r="E46" s="42"/>
      <c r="F46" s="42"/>
      <c r="G46" s="42"/>
      <c r="H46" s="42"/>
      <c r="I46" s="42"/>
      <c r="J46" s="42"/>
      <c r="K46" s="42"/>
      <c r="L46" s="42"/>
      <c r="M46" s="42"/>
      <c r="N46" s="42"/>
      <c r="O46" s="42"/>
      <c r="P46" s="42"/>
      <c r="Q46" s="42"/>
      <c r="R46" s="42"/>
      <c r="S46" s="31"/>
      <c r="T46" s="28"/>
      <c r="U46" s="28"/>
      <c r="V46" s="28"/>
    </row>
    <row r="47" spans="2:22" ht="6.75" customHeight="1" x14ac:dyDescent="0.15">
      <c r="E47" s="41"/>
      <c r="F47" s="41"/>
      <c r="G47" s="41"/>
      <c r="H47" s="41"/>
      <c r="I47" s="41"/>
      <c r="J47" s="41"/>
      <c r="K47" s="41"/>
      <c r="L47" s="41"/>
      <c r="M47" s="41"/>
      <c r="N47" s="41"/>
      <c r="O47" s="41"/>
      <c r="P47" s="44"/>
      <c r="Q47" s="44"/>
      <c r="R47" s="44"/>
      <c r="S47" s="33"/>
      <c r="T47" s="28"/>
      <c r="U47" s="28"/>
      <c r="V47" s="28"/>
    </row>
    <row r="48" spans="2:22" ht="3.75" customHeight="1" thickBot="1" x14ac:dyDescent="0.2">
      <c r="D48" s="156"/>
      <c r="E48" s="42"/>
      <c r="F48" s="42"/>
      <c r="G48" s="42"/>
      <c r="H48" s="42"/>
      <c r="I48" s="42"/>
      <c r="J48" s="42"/>
      <c r="K48" s="42"/>
      <c r="L48" s="42"/>
      <c r="M48" s="42"/>
      <c r="N48" s="42"/>
      <c r="O48" s="42"/>
      <c r="P48" s="46"/>
      <c r="Q48" s="46"/>
      <c r="R48" s="46"/>
      <c r="S48" s="34"/>
      <c r="T48" s="28"/>
      <c r="U48" s="28"/>
      <c r="V48" s="28"/>
    </row>
    <row r="49" spans="2:21" ht="17.25" thickBot="1" x14ac:dyDescent="0.2">
      <c r="D49" s="156" t="s">
        <v>171</v>
      </c>
      <c r="E49" s="426"/>
      <c r="F49" s="427"/>
      <c r="G49" s="427"/>
      <c r="H49" s="427"/>
      <c r="I49" s="427"/>
      <c r="J49" s="427"/>
      <c r="K49" s="427"/>
      <c r="L49" s="427"/>
      <c r="M49" s="427"/>
      <c r="N49" s="427"/>
      <c r="O49" s="427"/>
      <c r="P49" s="427"/>
      <c r="Q49" s="427"/>
      <c r="R49" s="428"/>
      <c r="S49" s="31"/>
    </row>
    <row r="50" spans="2:21" ht="3" customHeight="1" x14ac:dyDescent="0.15">
      <c r="D50" s="156"/>
      <c r="E50" s="31"/>
      <c r="F50" s="31"/>
      <c r="G50" s="31"/>
      <c r="H50" s="31"/>
      <c r="I50" s="31"/>
      <c r="J50" s="31"/>
      <c r="K50" s="31"/>
      <c r="L50" s="31"/>
      <c r="M50" s="31"/>
      <c r="N50" s="31"/>
      <c r="O50" s="31"/>
      <c r="P50" s="31"/>
      <c r="Q50" s="31"/>
      <c r="R50" s="31"/>
      <c r="S50" s="31"/>
    </row>
    <row r="51" spans="2:21" ht="6.75" customHeight="1" x14ac:dyDescent="0.15"/>
    <row r="52" spans="2:21" ht="3" customHeight="1" thickBot="1" x14ac:dyDescent="0.2">
      <c r="B52" s="156"/>
      <c r="C52" s="156"/>
      <c r="D52" s="156"/>
      <c r="E52" s="156"/>
      <c r="F52" s="156"/>
      <c r="G52" s="156"/>
      <c r="J52" s="156"/>
      <c r="K52" s="156"/>
      <c r="L52" s="156"/>
      <c r="M52" s="156"/>
    </row>
    <row r="53" spans="2:21" ht="17.25" thickBot="1" x14ac:dyDescent="0.2">
      <c r="B53" s="429" t="s">
        <v>121</v>
      </c>
      <c r="C53" s="429"/>
      <c r="D53" s="156" t="s">
        <v>122</v>
      </c>
      <c r="E53" s="430"/>
      <c r="F53" s="431"/>
      <c r="G53" s="31" t="s">
        <v>129</v>
      </c>
      <c r="J53" s="180" t="s">
        <v>125</v>
      </c>
      <c r="K53" s="430"/>
      <c r="L53" s="431"/>
      <c r="M53" s="31" t="s">
        <v>129</v>
      </c>
    </row>
    <row r="54" spans="2:21" ht="3.75" customHeight="1" x14ac:dyDescent="0.15">
      <c r="B54" s="156"/>
      <c r="C54" s="156"/>
      <c r="D54" s="156"/>
      <c r="E54" s="180"/>
      <c r="F54" s="180"/>
      <c r="G54" s="31"/>
      <c r="J54" s="180"/>
      <c r="K54" s="180"/>
      <c r="L54" s="180"/>
      <c r="M54" s="31"/>
    </row>
    <row r="55" spans="2:21" ht="6" customHeight="1" x14ac:dyDescent="0.15">
      <c r="E55" s="181"/>
      <c r="F55" s="181"/>
      <c r="G55" s="29"/>
      <c r="J55" s="181"/>
      <c r="K55" s="181"/>
      <c r="L55" s="181"/>
      <c r="M55" s="29"/>
    </row>
    <row r="56" spans="2:21" ht="3.75" customHeight="1" thickBot="1" x14ac:dyDescent="0.2">
      <c r="D56" s="156"/>
      <c r="E56" s="180"/>
      <c r="F56" s="180"/>
      <c r="G56" s="31"/>
      <c r="J56" s="180"/>
      <c r="K56" s="180"/>
      <c r="L56" s="180"/>
      <c r="M56" s="31"/>
    </row>
    <row r="57" spans="2:21" ht="17.25" thickBot="1" x14ac:dyDescent="0.2">
      <c r="D57" s="156" t="s">
        <v>123</v>
      </c>
      <c r="E57" s="430"/>
      <c r="F57" s="431"/>
      <c r="G57" s="31" t="s">
        <v>129</v>
      </c>
      <c r="J57" s="180" t="s">
        <v>126</v>
      </c>
      <c r="K57" s="430"/>
      <c r="L57" s="431"/>
      <c r="M57" s="31" t="s">
        <v>129</v>
      </c>
    </row>
    <row r="58" spans="2:21" ht="3.75" customHeight="1" x14ac:dyDescent="0.15">
      <c r="D58" s="156"/>
      <c r="E58" s="180"/>
      <c r="F58" s="180"/>
      <c r="G58" s="31"/>
      <c r="J58" s="180"/>
      <c r="K58" s="180"/>
      <c r="L58" s="180"/>
      <c r="M58" s="31"/>
    </row>
    <row r="59" spans="2:21" ht="6" customHeight="1" x14ac:dyDescent="0.15">
      <c r="E59" s="181"/>
      <c r="F59" s="181"/>
      <c r="G59" s="29"/>
      <c r="J59" s="181"/>
      <c r="K59" s="182"/>
      <c r="L59" s="182"/>
      <c r="M59" s="179"/>
    </row>
    <row r="60" spans="2:21" ht="3.75" customHeight="1" thickBot="1" x14ac:dyDescent="0.2">
      <c r="D60" s="156"/>
      <c r="E60" s="180"/>
      <c r="F60" s="180"/>
      <c r="G60" s="31"/>
      <c r="J60" s="180"/>
      <c r="K60" s="165"/>
      <c r="L60" s="165"/>
      <c r="M60" s="174"/>
    </row>
    <row r="61" spans="2:21" ht="17.25" thickBot="1" x14ac:dyDescent="0.2">
      <c r="D61" s="156" t="s">
        <v>124</v>
      </c>
      <c r="E61" s="430"/>
      <c r="F61" s="431"/>
      <c r="G61" s="31" t="s">
        <v>129</v>
      </c>
      <c r="J61" s="165" t="s">
        <v>305</v>
      </c>
      <c r="K61" s="460"/>
      <c r="L61" s="461"/>
      <c r="M61" s="174" t="s">
        <v>129</v>
      </c>
    </row>
    <row r="62" spans="2:21" ht="3.75" customHeight="1" x14ac:dyDescent="0.15">
      <c r="D62" s="156"/>
      <c r="E62" s="180"/>
      <c r="F62" s="180"/>
      <c r="G62" s="31"/>
      <c r="J62" s="165"/>
      <c r="K62" s="165"/>
      <c r="L62" s="165"/>
      <c r="M62" s="174"/>
    </row>
    <row r="63" spans="2:21" ht="6" customHeight="1" x14ac:dyDescent="0.15">
      <c r="B63" s="172"/>
      <c r="C63" s="172"/>
      <c r="D63" s="172"/>
      <c r="E63" s="182"/>
      <c r="F63" s="182"/>
      <c r="G63" s="179"/>
      <c r="H63" s="172"/>
      <c r="I63" s="172"/>
      <c r="J63" s="172"/>
      <c r="K63" s="172"/>
      <c r="L63" s="172"/>
      <c r="M63" s="172"/>
      <c r="N63" s="172"/>
      <c r="O63" s="172"/>
      <c r="P63" s="172"/>
      <c r="Q63" s="172"/>
      <c r="R63" s="172"/>
      <c r="S63" s="172"/>
      <c r="T63" s="172"/>
      <c r="U63" s="172"/>
    </row>
    <row r="64" spans="2:21" ht="3" customHeight="1" thickBot="1" x14ac:dyDescent="0.2">
      <c r="B64" s="172"/>
      <c r="C64" s="172"/>
      <c r="D64" s="164"/>
      <c r="E64" s="165"/>
      <c r="F64" s="165"/>
      <c r="G64" s="174"/>
      <c r="H64" s="172"/>
      <c r="I64" s="172"/>
      <c r="J64" s="172"/>
      <c r="K64" s="172"/>
      <c r="L64" s="172"/>
      <c r="M64" s="172"/>
      <c r="N64" s="172"/>
      <c r="O64" s="172"/>
      <c r="P64" s="172"/>
      <c r="Q64" s="172"/>
      <c r="R64" s="172"/>
      <c r="S64" s="172"/>
      <c r="T64" s="172"/>
      <c r="U64" s="172"/>
    </row>
    <row r="65" spans="2:26" ht="17.25" thickBot="1" x14ac:dyDescent="0.2">
      <c r="D65" s="156" t="s">
        <v>127</v>
      </c>
      <c r="E65" s="430"/>
      <c r="F65" s="431"/>
      <c r="G65" s="31" t="s">
        <v>129</v>
      </c>
    </row>
    <row r="66" spans="2:26" ht="3.75" customHeight="1" x14ac:dyDescent="0.15">
      <c r="D66" s="156"/>
      <c r="E66" s="180"/>
      <c r="F66" s="180"/>
      <c r="G66" s="31"/>
    </row>
    <row r="67" spans="2:26" ht="6" customHeight="1" x14ac:dyDescent="0.15">
      <c r="E67" s="181"/>
      <c r="F67" s="181"/>
      <c r="G67" s="29"/>
    </row>
    <row r="68" spans="2:26" ht="3" customHeight="1" thickBot="1" x14ac:dyDescent="0.2">
      <c r="D68" s="170"/>
      <c r="E68" s="170"/>
      <c r="F68" s="170"/>
      <c r="G68" s="31"/>
      <c r="H68" s="170"/>
      <c r="I68" s="170"/>
      <c r="J68" s="170"/>
      <c r="K68" s="170"/>
      <c r="L68" s="170"/>
      <c r="M68" s="170"/>
      <c r="N68" s="170"/>
      <c r="O68" s="170"/>
      <c r="P68" s="170"/>
      <c r="Q68" s="170"/>
      <c r="R68" s="170"/>
      <c r="S68" s="170"/>
    </row>
    <row r="69" spans="2:26" ht="17.25" thickBot="1" x14ac:dyDescent="0.2">
      <c r="D69" s="156" t="s">
        <v>128</v>
      </c>
      <c r="E69" s="430"/>
      <c r="F69" s="431"/>
      <c r="G69" s="31" t="s">
        <v>129</v>
      </c>
      <c r="H69" s="458" t="s">
        <v>138</v>
      </c>
      <c r="I69" s="458"/>
      <c r="J69" s="459"/>
      <c r="K69" s="455"/>
      <c r="L69" s="456"/>
      <c r="M69" s="456"/>
      <c r="N69" s="456"/>
      <c r="O69" s="456"/>
      <c r="P69" s="456"/>
      <c r="Q69" s="456"/>
      <c r="R69" s="457"/>
      <c r="S69" s="31"/>
    </row>
    <row r="70" spans="2:26" ht="3.75" customHeight="1" x14ac:dyDescent="0.15">
      <c r="D70" s="156"/>
      <c r="E70" s="180"/>
      <c r="F70" s="180"/>
      <c r="G70" s="31"/>
      <c r="H70" s="180"/>
      <c r="I70" s="180"/>
      <c r="J70" s="180"/>
      <c r="K70" s="31"/>
      <c r="L70" s="31"/>
      <c r="M70" s="31"/>
      <c r="N70" s="31"/>
      <c r="O70" s="31"/>
      <c r="P70" s="31"/>
      <c r="Q70" s="31"/>
      <c r="R70" s="31"/>
      <c r="S70" s="31"/>
    </row>
    <row r="71" spans="2:26" s="183" customFormat="1" ht="15.75" customHeight="1" x14ac:dyDescent="0.15">
      <c r="E71" s="184"/>
      <c r="F71" s="184"/>
      <c r="G71" s="185"/>
      <c r="K71" s="446" t="s">
        <v>139</v>
      </c>
      <c r="L71" s="446"/>
      <c r="M71" s="446"/>
      <c r="N71" s="446"/>
      <c r="O71" s="446"/>
      <c r="P71" s="446"/>
      <c r="Q71" s="446"/>
      <c r="R71" s="446"/>
      <c r="S71" s="446"/>
      <c r="T71" s="446"/>
      <c r="U71" s="446"/>
      <c r="V71" s="446"/>
      <c r="W71" s="446"/>
      <c r="X71" s="446"/>
    </row>
    <row r="72" spans="2:26" x14ac:dyDescent="0.15">
      <c r="D72" s="156"/>
      <c r="E72" s="156"/>
      <c r="F72" s="170"/>
      <c r="G72" s="156"/>
      <c r="H72" s="156"/>
      <c r="I72" s="156"/>
      <c r="J72" s="156"/>
      <c r="K72" s="180" t="s">
        <v>207</v>
      </c>
      <c r="L72" s="170">
        <f>SUM(E53,E57,E61,E65,E69,K53,K57,K61)</f>
        <v>0</v>
      </c>
      <c r="M72" s="31" t="s">
        <v>129</v>
      </c>
      <c r="N72" s="186"/>
      <c r="O72" s="186"/>
      <c r="P72" s="186"/>
      <c r="Q72" s="186"/>
      <c r="R72" s="186"/>
      <c r="S72" s="186"/>
      <c r="T72" s="186"/>
      <c r="U72" s="186"/>
      <c r="V72" s="186"/>
      <c r="W72" s="186"/>
      <c r="X72" s="186"/>
    </row>
    <row r="73" spans="2:26" ht="10.5" customHeight="1" x14ac:dyDescent="0.15">
      <c r="G73" s="29"/>
      <c r="K73" s="186"/>
      <c r="L73" s="186"/>
      <c r="M73" s="186"/>
      <c r="N73" s="186"/>
      <c r="O73" s="186"/>
      <c r="P73" s="186"/>
      <c r="Q73" s="186"/>
      <c r="R73" s="186"/>
      <c r="S73" s="186"/>
      <c r="T73" s="186"/>
      <c r="U73" s="186"/>
      <c r="V73" s="186"/>
      <c r="W73" s="186"/>
      <c r="X73" s="186"/>
    </row>
    <row r="74" spans="2:26" ht="3.75" customHeight="1" thickBot="1" x14ac:dyDescent="0.2">
      <c r="B74" s="156"/>
      <c r="C74" s="156"/>
      <c r="D74" s="156"/>
      <c r="E74" s="156"/>
      <c r="F74" s="156"/>
      <c r="G74" s="31"/>
      <c r="K74" s="186"/>
      <c r="L74" s="186"/>
      <c r="M74" s="186"/>
      <c r="N74" s="186"/>
      <c r="O74" s="186"/>
      <c r="P74" s="186"/>
      <c r="Q74" s="186"/>
      <c r="R74" s="186"/>
      <c r="S74" s="186"/>
      <c r="T74" s="186"/>
      <c r="U74" s="186"/>
      <c r="V74" s="186"/>
      <c r="W74" s="186"/>
      <c r="X74" s="186"/>
    </row>
    <row r="75" spans="2:26" ht="17.25" thickBot="1" x14ac:dyDescent="0.2">
      <c r="B75" s="429" t="s">
        <v>130</v>
      </c>
      <c r="C75" s="429"/>
      <c r="D75" s="430"/>
      <c r="E75" s="447"/>
      <c r="F75" s="431"/>
      <c r="G75" s="31" t="s">
        <v>111</v>
      </c>
    </row>
    <row r="76" spans="2:26" ht="3" customHeight="1" x14ac:dyDescent="0.15">
      <c r="B76" s="156"/>
      <c r="C76" s="156"/>
      <c r="D76" s="180"/>
      <c r="E76" s="180"/>
      <c r="F76" s="180"/>
      <c r="G76" s="31"/>
    </row>
    <row r="77" spans="2:26" ht="9.75" customHeight="1" x14ac:dyDescent="0.15">
      <c r="K77" s="186"/>
      <c r="L77" s="186"/>
      <c r="M77" s="186"/>
      <c r="N77" s="186"/>
      <c r="O77" s="186"/>
      <c r="P77" s="186"/>
      <c r="Q77" s="186"/>
      <c r="R77" s="186"/>
      <c r="S77" s="186"/>
      <c r="T77" s="186"/>
      <c r="U77" s="186"/>
      <c r="V77" s="186"/>
      <c r="W77" s="186"/>
      <c r="X77" s="186"/>
    </row>
    <row r="78" spans="2:26" ht="3" customHeight="1" thickBot="1" x14ac:dyDescent="0.2">
      <c r="B78" s="156"/>
      <c r="C78" s="156"/>
      <c r="D78" s="156"/>
      <c r="E78" s="156"/>
      <c r="F78" s="156"/>
      <c r="G78" s="156"/>
      <c r="K78" s="186"/>
      <c r="L78" s="186"/>
      <c r="M78" s="186"/>
      <c r="N78" s="186"/>
      <c r="O78" s="186"/>
      <c r="P78" s="186"/>
      <c r="Q78" s="186"/>
      <c r="R78" s="186"/>
      <c r="S78" s="186"/>
      <c r="T78" s="186"/>
      <c r="U78" s="186"/>
      <c r="V78" s="186"/>
      <c r="W78" s="186"/>
      <c r="X78" s="186"/>
    </row>
    <row r="79" spans="2:26" s="189" customFormat="1" ht="15.75" customHeight="1" thickBot="1" x14ac:dyDescent="0.2">
      <c r="B79" s="449" t="s">
        <v>209</v>
      </c>
      <c r="C79" s="449"/>
      <c r="D79" s="450"/>
      <c r="E79" s="451"/>
      <c r="F79" s="452"/>
      <c r="G79" s="188" t="s">
        <v>1</v>
      </c>
      <c r="I79" s="448"/>
      <c r="J79" s="448"/>
      <c r="L79" s="448"/>
      <c r="M79" s="448"/>
      <c r="N79" s="142"/>
      <c r="Z79" s="30"/>
    </row>
    <row r="80" spans="2:26" s="189" customFormat="1" ht="3.75" customHeight="1" x14ac:dyDescent="0.15">
      <c r="B80" s="187"/>
      <c r="C80" s="187"/>
      <c r="D80" s="190"/>
      <c r="E80" s="190"/>
      <c r="F80" s="190"/>
      <c r="G80" s="188"/>
      <c r="L80" s="143"/>
      <c r="M80" s="143"/>
      <c r="Z80" s="30"/>
    </row>
    <row r="81" spans="1:26" s="106" customFormat="1" ht="15" customHeight="1" x14ac:dyDescent="0.15">
      <c r="D81" s="454" t="s">
        <v>232</v>
      </c>
      <c r="E81" s="454"/>
      <c r="F81" s="454"/>
      <c r="G81" s="454"/>
      <c r="H81" s="454"/>
      <c r="I81" s="454"/>
      <c r="J81" s="454"/>
      <c r="K81" s="454"/>
      <c r="L81" s="454"/>
      <c r="M81" s="454"/>
      <c r="N81" s="454"/>
      <c r="Z81" s="183"/>
    </row>
    <row r="82" spans="1:26" ht="9.75" customHeight="1" x14ac:dyDescent="0.15">
      <c r="K82" s="186"/>
      <c r="L82" s="186"/>
      <c r="M82" s="186"/>
      <c r="N82" s="186"/>
      <c r="O82" s="186"/>
      <c r="P82" s="186"/>
      <c r="Q82" s="186"/>
      <c r="R82" s="186"/>
      <c r="S82" s="186"/>
      <c r="T82" s="186"/>
      <c r="U82" s="186"/>
      <c r="V82" s="186"/>
      <c r="W82" s="186"/>
      <c r="X82" s="186"/>
    </row>
    <row r="84" spans="1:26" ht="6" customHeight="1" x14ac:dyDescent="0.15"/>
    <row r="86" spans="1:26" x14ac:dyDescent="0.15">
      <c r="C86" s="362" t="s">
        <v>299</v>
      </c>
      <c r="D86" s="362"/>
      <c r="E86" s="362"/>
      <c r="F86" s="362"/>
      <c r="G86" s="362"/>
      <c r="H86" s="76"/>
      <c r="I86" s="76"/>
      <c r="J86" s="76"/>
      <c r="K86" s="76"/>
      <c r="L86" s="76"/>
      <c r="M86" s="76"/>
      <c r="N86" s="76"/>
      <c r="O86" s="76"/>
    </row>
    <row r="87" spans="1:26" x14ac:dyDescent="0.15">
      <c r="A87" s="453" t="s">
        <v>310</v>
      </c>
      <c r="B87" s="453"/>
      <c r="C87" s="445" t="s">
        <v>176</v>
      </c>
      <c r="D87" s="445"/>
      <c r="E87" s="445"/>
      <c r="F87" s="445"/>
      <c r="G87" s="445"/>
      <c r="H87" s="76"/>
      <c r="I87" s="76"/>
      <c r="J87" s="76"/>
      <c r="K87" s="76"/>
      <c r="L87" s="76"/>
      <c r="M87" s="76"/>
      <c r="N87" s="76"/>
      <c r="O87" s="76"/>
      <c r="P87" s="76"/>
      <c r="Q87" s="76"/>
    </row>
    <row r="88" spans="1:26" ht="20.25" customHeight="1" x14ac:dyDescent="0.15">
      <c r="A88" s="453"/>
      <c r="B88" s="453"/>
      <c r="C88" s="445" t="s">
        <v>177</v>
      </c>
      <c r="D88" s="445"/>
      <c r="E88" s="445"/>
      <c r="F88" s="445"/>
      <c r="G88" s="445"/>
      <c r="H88" s="76"/>
      <c r="I88" s="76"/>
      <c r="J88" s="76"/>
      <c r="K88" s="76"/>
      <c r="L88" s="76"/>
      <c r="M88" s="76"/>
      <c r="N88" s="76"/>
      <c r="O88" s="76"/>
      <c r="P88" s="76"/>
      <c r="Q88" s="76"/>
    </row>
    <row r="89" spans="1:26" ht="20.25" customHeight="1" x14ac:dyDescent="0.15">
      <c r="A89" s="453"/>
      <c r="B89" s="453"/>
      <c r="C89" s="445" t="s">
        <v>178</v>
      </c>
      <c r="D89" s="445"/>
      <c r="E89" s="445"/>
      <c r="F89" s="445"/>
      <c r="G89" s="445"/>
      <c r="H89" s="76"/>
      <c r="I89" s="76"/>
      <c r="J89" s="76"/>
      <c r="K89" s="76"/>
      <c r="L89" s="76"/>
      <c r="M89" s="76"/>
      <c r="N89" s="76"/>
      <c r="O89" s="76"/>
      <c r="P89" s="76"/>
      <c r="Q89" s="76"/>
    </row>
    <row r="90" spans="1:26" ht="20.25" customHeight="1" x14ac:dyDescent="0.15">
      <c r="A90" s="453"/>
      <c r="B90" s="453"/>
      <c r="C90" s="445" t="s">
        <v>179</v>
      </c>
      <c r="D90" s="445"/>
      <c r="E90" s="445"/>
      <c r="F90" s="445"/>
      <c r="G90" s="445"/>
      <c r="H90" s="76"/>
      <c r="I90" s="76"/>
      <c r="J90" s="76"/>
      <c r="K90" s="76"/>
      <c r="L90" s="76"/>
      <c r="M90" s="76"/>
      <c r="N90" s="76"/>
      <c r="O90" s="76"/>
      <c r="P90" s="76"/>
      <c r="Q90" s="76"/>
    </row>
    <row r="91" spans="1:26" ht="20.25" customHeight="1" x14ac:dyDescent="0.15">
      <c r="A91" s="453"/>
      <c r="B91" s="453"/>
      <c r="C91" s="445" t="s">
        <v>180</v>
      </c>
      <c r="D91" s="445"/>
      <c r="E91" s="445"/>
      <c r="F91" s="445"/>
      <c r="G91" s="445"/>
      <c r="H91" s="76"/>
      <c r="I91" s="76"/>
      <c r="J91" s="76"/>
      <c r="K91" s="76"/>
      <c r="L91" s="76"/>
      <c r="M91" s="76"/>
      <c r="N91" s="76"/>
      <c r="O91" s="76"/>
      <c r="P91" s="76"/>
      <c r="Q91" s="76"/>
    </row>
    <row r="92" spans="1:26" ht="20.25" customHeight="1" x14ac:dyDescent="0.15">
      <c r="A92" s="453"/>
      <c r="B92" s="453"/>
      <c r="C92" s="445" t="s">
        <v>181</v>
      </c>
      <c r="D92" s="445"/>
      <c r="E92" s="445"/>
      <c r="F92" s="445"/>
      <c r="G92" s="445"/>
      <c r="H92" s="76"/>
      <c r="I92" s="76"/>
      <c r="J92" s="76"/>
      <c r="K92" s="76"/>
      <c r="L92" s="76"/>
      <c r="M92" s="76"/>
      <c r="N92" s="76"/>
      <c r="O92" s="76"/>
      <c r="P92" s="76"/>
      <c r="Q92" s="76"/>
    </row>
    <row r="93" spans="1:26" ht="20.25" customHeight="1" x14ac:dyDescent="0.15">
      <c r="A93" s="453"/>
      <c r="B93" s="453"/>
      <c r="C93" s="445" t="s">
        <v>203</v>
      </c>
      <c r="D93" s="445"/>
      <c r="E93" s="445"/>
      <c r="F93" s="445"/>
      <c r="G93" s="445"/>
      <c r="H93" s="76"/>
      <c r="I93" s="76"/>
      <c r="J93" s="76"/>
      <c r="K93" s="76"/>
      <c r="L93" s="76"/>
      <c r="M93" s="76"/>
      <c r="N93" s="76"/>
      <c r="O93" s="76"/>
      <c r="P93" s="76"/>
      <c r="Q93" s="76"/>
    </row>
    <row r="94" spans="1:26" ht="20.25" customHeight="1" x14ac:dyDescent="0.15">
      <c r="A94" s="453"/>
      <c r="B94" s="453"/>
      <c r="C94" s="445" t="s">
        <v>291</v>
      </c>
      <c r="D94" s="445"/>
      <c r="E94" s="445"/>
      <c r="F94" s="445"/>
      <c r="G94" s="445"/>
      <c r="H94" s="76"/>
      <c r="I94" s="76"/>
      <c r="J94" s="76"/>
      <c r="K94" s="76"/>
      <c r="L94" s="76"/>
      <c r="M94" s="76"/>
      <c r="N94" s="76"/>
      <c r="O94" s="76"/>
      <c r="P94" s="76"/>
      <c r="Q94" s="76"/>
    </row>
    <row r="95" spans="1:26" ht="20.25" customHeight="1" x14ac:dyDescent="0.15">
      <c r="A95" s="453"/>
      <c r="B95" s="453"/>
      <c r="C95" s="463" t="s">
        <v>182</v>
      </c>
      <c r="D95" s="464"/>
      <c r="E95" s="464"/>
      <c r="F95" s="464"/>
      <c r="G95" s="465"/>
      <c r="H95" s="76"/>
      <c r="I95" s="76"/>
      <c r="J95" s="76"/>
      <c r="K95" s="76"/>
      <c r="L95" s="76"/>
      <c r="M95" s="76"/>
      <c r="N95" s="76"/>
      <c r="O95" s="76"/>
      <c r="P95" s="76"/>
      <c r="Q95" s="76"/>
    </row>
    <row r="96" spans="1:26" ht="20.25" customHeight="1" x14ac:dyDescent="0.15">
      <c r="A96" s="453"/>
      <c r="B96" s="453"/>
      <c r="C96" s="445" t="s">
        <v>183</v>
      </c>
      <c r="D96" s="445"/>
      <c r="E96" s="445"/>
      <c r="F96" s="445"/>
      <c r="G96" s="445"/>
      <c r="H96" s="76"/>
      <c r="I96" s="76"/>
      <c r="J96" s="76"/>
      <c r="K96" s="76"/>
      <c r="L96" s="76"/>
      <c r="M96" s="76"/>
      <c r="N96" s="76"/>
      <c r="O96" s="76"/>
      <c r="P96" s="76"/>
      <c r="Q96" s="76"/>
    </row>
    <row r="97" spans="1:17" ht="20.25" customHeight="1" x14ac:dyDescent="0.15">
      <c r="A97" s="453"/>
      <c r="B97" s="453"/>
      <c r="C97" s="445" t="s">
        <v>184</v>
      </c>
      <c r="D97" s="445"/>
      <c r="E97" s="445"/>
      <c r="F97" s="445"/>
      <c r="G97" s="445"/>
      <c r="H97" s="76"/>
      <c r="I97" s="76"/>
      <c r="J97" s="76"/>
      <c r="K97" s="76"/>
      <c r="L97" s="76"/>
      <c r="M97" s="76"/>
      <c r="N97" s="76"/>
      <c r="O97" s="76"/>
      <c r="P97" s="76"/>
      <c r="Q97" s="76"/>
    </row>
    <row r="98" spans="1:17" ht="20.25" customHeight="1" x14ac:dyDescent="0.15">
      <c r="A98" s="453"/>
      <c r="B98" s="453"/>
      <c r="C98" s="445" t="s">
        <v>185</v>
      </c>
      <c r="D98" s="445"/>
      <c r="E98" s="445"/>
      <c r="F98" s="445"/>
      <c r="G98" s="445"/>
      <c r="H98" s="76"/>
      <c r="I98" s="76"/>
      <c r="J98" s="76"/>
      <c r="K98" s="76"/>
      <c r="L98" s="76"/>
      <c r="M98" s="76"/>
      <c r="N98" s="76"/>
      <c r="O98" s="76"/>
      <c r="P98" s="76"/>
      <c r="Q98" s="76"/>
    </row>
    <row r="99" spans="1:17" ht="20.25" customHeight="1" x14ac:dyDescent="0.15">
      <c r="A99" s="453"/>
      <c r="B99" s="453"/>
      <c r="C99" s="445" t="s">
        <v>186</v>
      </c>
      <c r="D99" s="445"/>
      <c r="E99" s="445"/>
      <c r="F99" s="445"/>
      <c r="G99" s="445"/>
      <c r="H99" s="76"/>
      <c r="I99" s="76"/>
      <c r="J99" s="76"/>
      <c r="K99" s="76"/>
      <c r="L99" s="76"/>
      <c r="M99" s="76"/>
      <c r="N99" s="76"/>
      <c r="O99" s="76"/>
      <c r="P99" s="76"/>
      <c r="Q99" s="76"/>
    </row>
    <row r="100" spans="1:17" ht="20.25" customHeight="1" x14ac:dyDescent="0.15">
      <c r="A100" s="453"/>
      <c r="B100" s="453"/>
      <c r="C100" s="445" t="s">
        <v>187</v>
      </c>
      <c r="D100" s="445"/>
      <c r="E100" s="445"/>
      <c r="F100" s="445"/>
      <c r="G100" s="445"/>
      <c r="H100" s="76"/>
      <c r="I100" s="76"/>
      <c r="J100" s="76"/>
      <c r="K100" s="76"/>
      <c r="L100" s="76"/>
      <c r="M100" s="76"/>
      <c r="N100" s="76"/>
      <c r="O100" s="76"/>
      <c r="P100" s="76"/>
      <c r="Q100" s="76"/>
    </row>
    <row r="101" spans="1:17" ht="20.25" customHeight="1" x14ac:dyDescent="0.15">
      <c r="A101" s="453"/>
      <c r="B101" s="453"/>
      <c r="C101" s="445" t="s">
        <v>300</v>
      </c>
      <c r="D101" s="445"/>
      <c r="E101" s="445"/>
      <c r="F101" s="445"/>
      <c r="G101" s="445"/>
      <c r="H101" s="76"/>
      <c r="I101" s="76"/>
      <c r="J101" s="76"/>
      <c r="K101" s="76"/>
      <c r="L101" s="76"/>
      <c r="M101" s="76"/>
      <c r="N101" s="76"/>
      <c r="O101" s="76"/>
      <c r="P101" s="76"/>
      <c r="Q101" s="76"/>
    </row>
    <row r="102" spans="1:17" ht="20.25" customHeight="1" x14ac:dyDescent="0.15">
      <c r="A102" s="453"/>
      <c r="B102" s="453"/>
      <c r="C102" s="445" t="s">
        <v>188</v>
      </c>
      <c r="D102" s="445"/>
      <c r="E102" s="445"/>
      <c r="F102" s="445"/>
      <c r="G102" s="445"/>
      <c r="H102" s="76"/>
      <c r="I102" s="76"/>
      <c r="J102" s="76"/>
      <c r="K102" s="76"/>
      <c r="L102" s="76"/>
      <c r="M102" s="76"/>
      <c r="N102" s="76"/>
      <c r="O102" s="76"/>
      <c r="P102" s="76"/>
      <c r="Q102" s="76"/>
    </row>
    <row r="103" spans="1:17" ht="20.25" customHeight="1" x14ac:dyDescent="0.15">
      <c r="A103" s="453"/>
      <c r="B103" s="453"/>
      <c r="C103" s="445" t="s">
        <v>292</v>
      </c>
      <c r="D103" s="445"/>
      <c r="E103" s="445"/>
      <c r="F103" s="445"/>
      <c r="G103" s="445"/>
      <c r="H103" s="76"/>
      <c r="I103" s="76"/>
      <c r="J103" s="76"/>
      <c r="K103" s="76"/>
      <c r="L103" s="76"/>
      <c r="M103" s="76"/>
      <c r="N103" s="76"/>
      <c r="O103" s="76"/>
      <c r="P103" s="76"/>
      <c r="Q103" s="76"/>
    </row>
    <row r="104" spans="1:17" ht="69" customHeight="1" x14ac:dyDescent="0.15">
      <c r="A104" s="462" t="s">
        <v>298</v>
      </c>
      <c r="B104" s="462"/>
      <c r="C104" s="462"/>
      <c r="D104" s="462"/>
      <c r="E104" s="462"/>
      <c r="F104" s="462"/>
      <c r="G104" s="462"/>
      <c r="H104" s="191"/>
      <c r="I104" s="191"/>
      <c r="J104" s="191"/>
      <c r="K104" s="191"/>
      <c r="L104" s="191"/>
      <c r="M104" s="191"/>
      <c r="N104" s="191"/>
      <c r="O104" s="191"/>
      <c r="Q104" s="192"/>
    </row>
    <row r="105" spans="1:17" x14ac:dyDescent="0.15">
      <c r="Q105" s="192"/>
    </row>
    <row r="106" spans="1:17" x14ac:dyDescent="0.15">
      <c r="Q106" s="192"/>
    </row>
    <row r="107" spans="1:17" x14ac:dyDescent="0.15">
      <c r="Q107" s="192"/>
    </row>
    <row r="108" spans="1:17" x14ac:dyDescent="0.15">
      <c r="Q108" s="192"/>
    </row>
    <row r="109" spans="1:17" x14ac:dyDescent="0.15">
      <c r="Q109" s="193"/>
    </row>
    <row r="110" spans="1:17" x14ac:dyDescent="0.15">
      <c r="Q110" s="192"/>
    </row>
    <row r="111" spans="1:17" x14ac:dyDescent="0.15">
      <c r="Q111" s="192"/>
    </row>
    <row r="112" spans="1:17" x14ac:dyDescent="0.15">
      <c r="Q112" s="192"/>
    </row>
  </sheetData>
  <sheetProtection algorithmName="SHA-512" hashValue="64GLCz/tAs/iIMmD3ePzHJTJ2cDeCqVbJ1XVW2ITGtDAMvCPA2j27eN14B9WvHnrDUb5DklYFZBNQH2ozkljVA==" saltValue="pf7H5UK9LHBKBFlbkTKKWA==" spinCount="100000" sheet="1" objects="1" scenarios="1" selectLockedCells="1"/>
  <mergeCells count="57">
    <mergeCell ref="A104:G104"/>
    <mergeCell ref="C95:G95"/>
    <mergeCell ref="C88:G88"/>
    <mergeCell ref="C103:G103"/>
    <mergeCell ref="C102:G102"/>
    <mergeCell ref="C101:G101"/>
    <mergeCell ref="C100:G100"/>
    <mergeCell ref="C99:G99"/>
    <mergeCell ref="C98:G98"/>
    <mergeCell ref="C97:G97"/>
    <mergeCell ref="C96:G96"/>
    <mergeCell ref="C94:G94"/>
    <mergeCell ref="C93:G93"/>
    <mergeCell ref="C92:G92"/>
    <mergeCell ref="C91:G91"/>
    <mergeCell ref="C90:G90"/>
    <mergeCell ref="E61:F61"/>
    <mergeCell ref="E57:F57"/>
    <mergeCell ref="D81:N81"/>
    <mergeCell ref="K69:R69"/>
    <mergeCell ref="K53:L53"/>
    <mergeCell ref="K57:L57"/>
    <mergeCell ref="E69:F69"/>
    <mergeCell ref="H69:J69"/>
    <mergeCell ref="K61:L61"/>
    <mergeCell ref="E65:F65"/>
    <mergeCell ref="C89:G89"/>
    <mergeCell ref="K71:X71"/>
    <mergeCell ref="B75:C75"/>
    <mergeCell ref="D75:F75"/>
    <mergeCell ref="L79:M79"/>
    <mergeCell ref="B79:C79"/>
    <mergeCell ref="D79:F79"/>
    <mergeCell ref="I79:J79"/>
    <mergeCell ref="C86:G86"/>
    <mergeCell ref="A87:B103"/>
    <mergeCell ref="C87:G87"/>
    <mergeCell ref="B7:Q7"/>
    <mergeCell ref="J5:Q5"/>
    <mergeCell ref="E45:R45"/>
    <mergeCell ref="B10:C10"/>
    <mergeCell ref="B14:C14"/>
    <mergeCell ref="B18:C18"/>
    <mergeCell ref="B22:C22"/>
    <mergeCell ref="M14:R14"/>
    <mergeCell ref="E14:K14"/>
    <mergeCell ref="E18:R18"/>
    <mergeCell ref="E25:R25"/>
    <mergeCell ref="E29:R29"/>
    <mergeCell ref="E41:R41"/>
    <mergeCell ref="B5:C5"/>
    <mergeCell ref="E5:I5"/>
    <mergeCell ref="E49:R49"/>
    <mergeCell ref="E33:R33"/>
    <mergeCell ref="E37:R37"/>
    <mergeCell ref="B53:C53"/>
    <mergeCell ref="E53:F53"/>
  </mergeCells>
  <phoneticPr fontId="2"/>
  <dataValidations count="1">
    <dataValidation type="list" allowBlank="1" showInputMessage="1" showErrorMessage="1" sqref="M15" xr:uid="{00000000-0002-0000-0400-000000000000}">
      <formula1>$E$9:$E$27</formula1>
    </dataValidation>
  </dataValidations>
  <pageMargins left="0.25" right="0.25" top="0.75" bottom="0.75" header="0.3" footer="0.3"/>
  <pageSetup paperSize="9" scale="81" orientation="portrait" r:id="rId1"/>
  <drawing r:id="rId2"/>
  <extLst>
    <ext xmlns:x14="http://schemas.microsoft.com/office/spreadsheetml/2009/9/main" uri="{CCE6A557-97BC-4b89-ADB6-D9C93CAAB3DF}">
      <x14:dataValidations xmlns:xm="http://schemas.microsoft.com/office/excel/2006/main" count="4">
        <x14:dataValidation imeMode="hiragana" allowBlank="1" showInputMessage="1" showErrorMessage="1" xr:uid="{00000000-0002-0000-0400-000001000000}">
          <xm:sqref>WLM983112:WLT983113 IW12:JC13 SS12:SY13 ACO12:ACU13 AMK12:AMQ13 AWG12:AWM13 BGC12:BGI13 BPY12:BQE13 BZU12:CAA13 CJQ12:CJW13 CTM12:CTS13 DDI12:DDO13 DNE12:DNK13 DXA12:DXG13 EGW12:EHC13 EQS12:EQY13 FAO12:FAU13 FKK12:FKQ13 FUG12:FUM13 GEC12:GEI13 GNY12:GOE13 GXU12:GYA13 HHQ12:HHW13 HRM12:HRS13 IBI12:IBO13 ILE12:ILK13 IVA12:IVG13 JEW12:JFC13 JOS12:JOY13 JYO12:JYU13 KIK12:KIQ13 KSG12:KSM13 LCC12:LCI13 LLY12:LME13 LVU12:LWA13 MFQ12:MFW13 MPM12:MPS13 MZI12:MZO13 NJE12:NJK13 NTA12:NTG13 OCW12:ODC13 OMS12:OMY13 OWO12:OWU13 PGK12:PGQ13 PQG12:PQM13 QAC12:QAI13 QJY12:QKE13 QTU12:QUA13 RDQ12:RDW13 RNM12:RNS13 RXI12:RXO13 SHE12:SHK13 SRA12:SRG13 TAW12:TBC13 TKS12:TKY13 TUO12:TUU13 UEK12:UEQ13 UOG12:UOM13 UYC12:UYI13 VHY12:VIE13 VRU12:VSA13 WBQ12:WBW13 WLM12:WLS13 WVI12:WVO13 IW65591:JC65591 SS65591:SY65591 ACO65591:ACU65591 AMK65591:AMQ65591 AWG65591:AWM65591 BGC65591:BGI65591 BPY65591:BQE65591 BZU65591:CAA65591 CJQ65591:CJW65591 CTM65591:CTS65591 DDI65591:DDO65591 DNE65591:DNK65591 DXA65591:DXG65591 EGW65591:EHC65591 EQS65591:EQY65591 FAO65591:FAU65591 FKK65591:FKQ65591 FUG65591:FUM65591 GEC65591:GEI65591 GNY65591:GOE65591 GXU65591:GYA65591 HHQ65591:HHW65591 HRM65591:HRS65591 IBI65591:IBO65591 ILE65591:ILK65591 IVA65591:IVG65591 JEW65591:JFC65591 JOS65591:JOY65591 JYO65591:JYU65591 KIK65591:KIQ65591 KSG65591:KSM65591 LCC65591:LCI65591 LLY65591:LME65591 LVU65591:LWA65591 MFQ65591:MFW65591 MPM65591:MPS65591 MZI65591:MZO65591 NJE65591:NJK65591 NTA65591:NTG65591 OCW65591:ODC65591 OMS65591:OMY65591 OWO65591:OWU65591 PGK65591:PGQ65591 PQG65591:PQM65591 QAC65591:QAI65591 QJY65591:QKE65591 QTU65591:QUA65591 RDQ65591:RDW65591 RNM65591:RNS65591 RXI65591:RXO65591 SHE65591:SHK65591 SRA65591:SRG65591 TAW65591:TBC65591 TKS65591:TKY65591 TUO65591:TUU65591 UEK65591:UEQ65591 UOG65591:UOM65591 UYC65591:UYI65591 VHY65591:VIE65591 VRU65591:VSA65591 WBQ65591:WBW65591 WLM65591:WLS65591 WVI65591:WVO65591 IW131127:JC131127 SS131127:SY131127 ACO131127:ACU131127 AMK131127:AMQ131127 AWG131127:AWM131127 BGC131127:BGI131127 BPY131127:BQE131127 BZU131127:CAA131127 CJQ131127:CJW131127 CTM131127:CTS131127 DDI131127:DDO131127 DNE131127:DNK131127 DXA131127:DXG131127 EGW131127:EHC131127 EQS131127:EQY131127 FAO131127:FAU131127 FKK131127:FKQ131127 FUG131127:FUM131127 GEC131127:GEI131127 GNY131127:GOE131127 GXU131127:GYA131127 HHQ131127:HHW131127 HRM131127:HRS131127 IBI131127:IBO131127 ILE131127:ILK131127 IVA131127:IVG131127 JEW131127:JFC131127 JOS131127:JOY131127 JYO131127:JYU131127 KIK131127:KIQ131127 KSG131127:KSM131127 LCC131127:LCI131127 LLY131127:LME131127 LVU131127:LWA131127 MFQ131127:MFW131127 MPM131127:MPS131127 MZI131127:MZO131127 NJE131127:NJK131127 NTA131127:NTG131127 OCW131127:ODC131127 OMS131127:OMY131127 OWO131127:OWU131127 PGK131127:PGQ131127 PQG131127:PQM131127 QAC131127:QAI131127 QJY131127:QKE131127 QTU131127:QUA131127 RDQ131127:RDW131127 RNM131127:RNS131127 RXI131127:RXO131127 SHE131127:SHK131127 SRA131127:SRG131127 TAW131127:TBC131127 TKS131127:TKY131127 TUO131127:TUU131127 UEK131127:UEQ131127 UOG131127:UOM131127 UYC131127:UYI131127 VHY131127:VIE131127 VRU131127:VSA131127 WBQ131127:WBW131127 WLM131127:WLS131127 WVI131127:WVO131127 IW196663:JC196663 SS196663:SY196663 ACO196663:ACU196663 AMK196663:AMQ196663 AWG196663:AWM196663 BGC196663:BGI196663 BPY196663:BQE196663 BZU196663:CAA196663 CJQ196663:CJW196663 CTM196663:CTS196663 DDI196663:DDO196663 DNE196663:DNK196663 DXA196663:DXG196663 EGW196663:EHC196663 EQS196663:EQY196663 FAO196663:FAU196663 FKK196663:FKQ196663 FUG196663:FUM196663 GEC196663:GEI196663 GNY196663:GOE196663 GXU196663:GYA196663 HHQ196663:HHW196663 HRM196663:HRS196663 IBI196663:IBO196663 ILE196663:ILK196663 IVA196663:IVG196663 JEW196663:JFC196663 JOS196663:JOY196663 JYO196663:JYU196663 KIK196663:KIQ196663 KSG196663:KSM196663 LCC196663:LCI196663 LLY196663:LME196663 LVU196663:LWA196663 MFQ196663:MFW196663 MPM196663:MPS196663 MZI196663:MZO196663 NJE196663:NJK196663 NTA196663:NTG196663 OCW196663:ODC196663 OMS196663:OMY196663 OWO196663:OWU196663 PGK196663:PGQ196663 PQG196663:PQM196663 QAC196663:QAI196663 QJY196663:QKE196663 QTU196663:QUA196663 RDQ196663:RDW196663 RNM196663:RNS196663 RXI196663:RXO196663 SHE196663:SHK196663 SRA196663:SRG196663 TAW196663:TBC196663 TKS196663:TKY196663 TUO196663:TUU196663 UEK196663:UEQ196663 UOG196663:UOM196663 UYC196663:UYI196663 VHY196663:VIE196663 VRU196663:VSA196663 WBQ196663:WBW196663 WLM196663:WLS196663 WVI196663:WVO196663 IW262199:JC262199 SS262199:SY262199 ACO262199:ACU262199 AMK262199:AMQ262199 AWG262199:AWM262199 BGC262199:BGI262199 BPY262199:BQE262199 BZU262199:CAA262199 CJQ262199:CJW262199 CTM262199:CTS262199 DDI262199:DDO262199 DNE262199:DNK262199 DXA262199:DXG262199 EGW262199:EHC262199 EQS262199:EQY262199 FAO262199:FAU262199 FKK262199:FKQ262199 FUG262199:FUM262199 GEC262199:GEI262199 GNY262199:GOE262199 GXU262199:GYA262199 HHQ262199:HHW262199 HRM262199:HRS262199 IBI262199:IBO262199 ILE262199:ILK262199 IVA262199:IVG262199 JEW262199:JFC262199 JOS262199:JOY262199 JYO262199:JYU262199 KIK262199:KIQ262199 KSG262199:KSM262199 LCC262199:LCI262199 LLY262199:LME262199 LVU262199:LWA262199 MFQ262199:MFW262199 MPM262199:MPS262199 MZI262199:MZO262199 NJE262199:NJK262199 NTA262199:NTG262199 OCW262199:ODC262199 OMS262199:OMY262199 OWO262199:OWU262199 PGK262199:PGQ262199 PQG262199:PQM262199 QAC262199:QAI262199 QJY262199:QKE262199 QTU262199:QUA262199 RDQ262199:RDW262199 RNM262199:RNS262199 RXI262199:RXO262199 SHE262199:SHK262199 SRA262199:SRG262199 TAW262199:TBC262199 TKS262199:TKY262199 TUO262199:TUU262199 UEK262199:UEQ262199 UOG262199:UOM262199 UYC262199:UYI262199 VHY262199:VIE262199 VRU262199:VSA262199 WBQ262199:WBW262199 WLM262199:WLS262199 WVI262199:WVO262199 IW327735:JC327735 SS327735:SY327735 ACO327735:ACU327735 AMK327735:AMQ327735 AWG327735:AWM327735 BGC327735:BGI327735 BPY327735:BQE327735 BZU327735:CAA327735 CJQ327735:CJW327735 CTM327735:CTS327735 DDI327735:DDO327735 DNE327735:DNK327735 DXA327735:DXG327735 EGW327735:EHC327735 EQS327735:EQY327735 FAO327735:FAU327735 FKK327735:FKQ327735 FUG327735:FUM327735 GEC327735:GEI327735 GNY327735:GOE327735 GXU327735:GYA327735 HHQ327735:HHW327735 HRM327735:HRS327735 IBI327735:IBO327735 ILE327735:ILK327735 IVA327735:IVG327735 JEW327735:JFC327735 JOS327735:JOY327735 JYO327735:JYU327735 KIK327735:KIQ327735 KSG327735:KSM327735 LCC327735:LCI327735 LLY327735:LME327735 LVU327735:LWA327735 MFQ327735:MFW327735 MPM327735:MPS327735 MZI327735:MZO327735 NJE327735:NJK327735 NTA327735:NTG327735 OCW327735:ODC327735 OMS327735:OMY327735 OWO327735:OWU327735 PGK327735:PGQ327735 PQG327735:PQM327735 QAC327735:QAI327735 QJY327735:QKE327735 QTU327735:QUA327735 RDQ327735:RDW327735 RNM327735:RNS327735 RXI327735:RXO327735 SHE327735:SHK327735 SRA327735:SRG327735 TAW327735:TBC327735 TKS327735:TKY327735 TUO327735:TUU327735 UEK327735:UEQ327735 UOG327735:UOM327735 UYC327735:UYI327735 VHY327735:VIE327735 VRU327735:VSA327735 WBQ327735:WBW327735 WLM327735:WLS327735 WVI327735:WVO327735 IW393271:JC393271 SS393271:SY393271 ACO393271:ACU393271 AMK393271:AMQ393271 AWG393271:AWM393271 BGC393271:BGI393271 BPY393271:BQE393271 BZU393271:CAA393271 CJQ393271:CJW393271 CTM393271:CTS393271 DDI393271:DDO393271 DNE393271:DNK393271 DXA393271:DXG393271 EGW393271:EHC393271 EQS393271:EQY393271 FAO393271:FAU393271 FKK393271:FKQ393271 FUG393271:FUM393271 GEC393271:GEI393271 GNY393271:GOE393271 GXU393271:GYA393271 HHQ393271:HHW393271 HRM393271:HRS393271 IBI393271:IBO393271 ILE393271:ILK393271 IVA393271:IVG393271 JEW393271:JFC393271 JOS393271:JOY393271 JYO393271:JYU393271 KIK393271:KIQ393271 KSG393271:KSM393271 LCC393271:LCI393271 LLY393271:LME393271 LVU393271:LWA393271 MFQ393271:MFW393271 MPM393271:MPS393271 MZI393271:MZO393271 NJE393271:NJK393271 NTA393271:NTG393271 OCW393271:ODC393271 OMS393271:OMY393271 OWO393271:OWU393271 PGK393271:PGQ393271 PQG393271:PQM393271 QAC393271:QAI393271 QJY393271:QKE393271 QTU393271:QUA393271 RDQ393271:RDW393271 RNM393271:RNS393271 RXI393271:RXO393271 SHE393271:SHK393271 SRA393271:SRG393271 TAW393271:TBC393271 TKS393271:TKY393271 TUO393271:TUU393271 UEK393271:UEQ393271 UOG393271:UOM393271 UYC393271:UYI393271 VHY393271:VIE393271 VRU393271:VSA393271 WBQ393271:WBW393271 WLM393271:WLS393271 WVI393271:WVO393271 IW458807:JC458807 SS458807:SY458807 ACO458807:ACU458807 AMK458807:AMQ458807 AWG458807:AWM458807 BGC458807:BGI458807 BPY458807:BQE458807 BZU458807:CAA458807 CJQ458807:CJW458807 CTM458807:CTS458807 DDI458807:DDO458807 DNE458807:DNK458807 DXA458807:DXG458807 EGW458807:EHC458807 EQS458807:EQY458807 FAO458807:FAU458807 FKK458807:FKQ458807 FUG458807:FUM458807 GEC458807:GEI458807 GNY458807:GOE458807 GXU458807:GYA458807 HHQ458807:HHW458807 HRM458807:HRS458807 IBI458807:IBO458807 ILE458807:ILK458807 IVA458807:IVG458807 JEW458807:JFC458807 JOS458807:JOY458807 JYO458807:JYU458807 KIK458807:KIQ458807 KSG458807:KSM458807 LCC458807:LCI458807 LLY458807:LME458807 LVU458807:LWA458807 MFQ458807:MFW458807 MPM458807:MPS458807 MZI458807:MZO458807 NJE458807:NJK458807 NTA458807:NTG458807 OCW458807:ODC458807 OMS458807:OMY458807 OWO458807:OWU458807 PGK458807:PGQ458807 PQG458807:PQM458807 QAC458807:QAI458807 QJY458807:QKE458807 QTU458807:QUA458807 RDQ458807:RDW458807 RNM458807:RNS458807 RXI458807:RXO458807 SHE458807:SHK458807 SRA458807:SRG458807 TAW458807:TBC458807 TKS458807:TKY458807 TUO458807:TUU458807 UEK458807:UEQ458807 UOG458807:UOM458807 UYC458807:UYI458807 VHY458807:VIE458807 VRU458807:VSA458807 WBQ458807:WBW458807 WLM458807:WLS458807 WVI458807:WVO458807 IW524343:JC524343 SS524343:SY524343 ACO524343:ACU524343 AMK524343:AMQ524343 AWG524343:AWM524343 BGC524343:BGI524343 BPY524343:BQE524343 BZU524343:CAA524343 CJQ524343:CJW524343 CTM524343:CTS524343 DDI524343:DDO524343 DNE524343:DNK524343 DXA524343:DXG524343 EGW524343:EHC524343 EQS524343:EQY524343 FAO524343:FAU524343 FKK524343:FKQ524343 FUG524343:FUM524343 GEC524343:GEI524343 GNY524343:GOE524343 GXU524343:GYA524343 HHQ524343:HHW524343 HRM524343:HRS524343 IBI524343:IBO524343 ILE524343:ILK524343 IVA524343:IVG524343 JEW524343:JFC524343 JOS524343:JOY524343 JYO524343:JYU524343 KIK524343:KIQ524343 KSG524343:KSM524343 LCC524343:LCI524343 LLY524343:LME524343 LVU524343:LWA524343 MFQ524343:MFW524343 MPM524343:MPS524343 MZI524343:MZO524343 NJE524343:NJK524343 NTA524343:NTG524343 OCW524343:ODC524343 OMS524343:OMY524343 OWO524343:OWU524343 PGK524343:PGQ524343 PQG524343:PQM524343 QAC524343:QAI524343 QJY524343:QKE524343 QTU524343:QUA524343 RDQ524343:RDW524343 RNM524343:RNS524343 RXI524343:RXO524343 SHE524343:SHK524343 SRA524343:SRG524343 TAW524343:TBC524343 TKS524343:TKY524343 TUO524343:TUU524343 UEK524343:UEQ524343 UOG524343:UOM524343 UYC524343:UYI524343 VHY524343:VIE524343 VRU524343:VSA524343 WBQ524343:WBW524343 WLM524343:WLS524343 WVI524343:WVO524343 IW589879:JC589879 SS589879:SY589879 ACO589879:ACU589879 AMK589879:AMQ589879 AWG589879:AWM589879 BGC589879:BGI589879 BPY589879:BQE589879 BZU589879:CAA589879 CJQ589879:CJW589879 CTM589879:CTS589879 DDI589879:DDO589879 DNE589879:DNK589879 DXA589879:DXG589879 EGW589879:EHC589879 EQS589879:EQY589879 FAO589879:FAU589879 FKK589879:FKQ589879 FUG589879:FUM589879 GEC589879:GEI589879 GNY589879:GOE589879 GXU589879:GYA589879 HHQ589879:HHW589879 HRM589879:HRS589879 IBI589879:IBO589879 ILE589879:ILK589879 IVA589879:IVG589879 JEW589879:JFC589879 JOS589879:JOY589879 JYO589879:JYU589879 KIK589879:KIQ589879 KSG589879:KSM589879 LCC589879:LCI589879 LLY589879:LME589879 LVU589879:LWA589879 MFQ589879:MFW589879 MPM589879:MPS589879 MZI589879:MZO589879 NJE589879:NJK589879 NTA589879:NTG589879 OCW589879:ODC589879 OMS589879:OMY589879 OWO589879:OWU589879 PGK589879:PGQ589879 PQG589879:PQM589879 QAC589879:QAI589879 QJY589879:QKE589879 QTU589879:QUA589879 RDQ589879:RDW589879 RNM589879:RNS589879 RXI589879:RXO589879 SHE589879:SHK589879 SRA589879:SRG589879 TAW589879:TBC589879 TKS589879:TKY589879 TUO589879:TUU589879 UEK589879:UEQ589879 UOG589879:UOM589879 UYC589879:UYI589879 VHY589879:VIE589879 VRU589879:VSA589879 WBQ589879:WBW589879 WLM589879:WLS589879 WVI589879:WVO589879 IW655415:JC655415 SS655415:SY655415 ACO655415:ACU655415 AMK655415:AMQ655415 AWG655415:AWM655415 BGC655415:BGI655415 BPY655415:BQE655415 BZU655415:CAA655415 CJQ655415:CJW655415 CTM655415:CTS655415 DDI655415:DDO655415 DNE655415:DNK655415 DXA655415:DXG655415 EGW655415:EHC655415 EQS655415:EQY655415 FAO655415:FAU655415 FKK655415:FKQ655415 FUG655415:FUM655415 GEC655415:GEI655415 GNY655415:GOE655415 GXU655415:GYA655415 HHQ655415:HHW655415 HRM655415:HRS655415 IBI655415:IBO655415 ILE655415:ILK655415 IVA655415:IVG655415 JEW655415:JFC655415 JOS655415:JOY655415 JYO655415:JYU655415 KIK655415:KIQ655415 KSG655415:KSM655415 LCC655415:LCI655415 LLY655415:LME655415 LVU655415:LWA655415 MFQ655415:MFW655415 MPM655415:MPS655415 MZI655415:MZO655415 NJE655415:NJK655415 NTA655415:NTG655415 OCW655415:ODC655415 OMS655415:OMY655415 OWO655415:OWU655415 PGK655415:PGQ655415 PQG655415:PQM655415 QAC655415:QAI655415 QJY655415:QKE655415 QTU655415:QUA655415 RDQ655415:RDW655415 RNM655415:RNS655415 RXI655415:RXO655415 SHE655415:SHK655415 SRA655415:SRG655415 TAW655415:TBC655415 TKS655415:TKY655415 TUO655415:TUU655415 UEK655415:UEQ655415 UOG655415:UOM655415 UYC655415:UYI655415 VHY655415:VIE655415 VRU655415:VSA655415 WBQ655415:WBW655415 WLM655415:WLS655415 WVI655415:WVO655415 IW720951:JC720951 SS720951:SY720951 ACO720951:ACU720951 AMK720951:AMQ720951 AWG720951:AWM720951 BGC720951:BGI720951 BPY720951:BQE720951 BZU720951:CAA720951 CJQ720951:CJW720951 CTM720951:CTS720951 DDI720951:DDO720951 DNE720951:DNK720951 DXA720951:DXG720951 EGW720951:EHC720951 EQS720951:EQY720951 FAO720951:FAU720951 FKK720951:FKQ720951 FUG720951:FUM720951 GEC720951:GEI720951 GNY720951:GOE720951 GXU720951:GYA720951 HHQ720951:HHW720951 HRM720951:HRS720951 IBI720951:IBO720951 ILE720951:ILK720951 IVA720951:IVG720951 JEW720951:JFC720951 JOS720951:JOY720951 JYO720951:JYU720951 KIK720951:KIQ720951 KSG720951:KSM720951 LCC720951:LCI720951 LLY720951:LME720951 LVU720951:LWA720951 MFQ720951:MFW720951 MPM720951:MPS720951 MZI720951:MZO720951 NJE720951:NJK720951 NTA720951:NTG720951 OCW720951:ODC720951 OMS720951:OMY720951 OWO720951:OWU720951 PGK720951:PGQ720951 PQG720951:PQM720951 QAC720951:QAI720951 QJY720951:QKE720951 QTU720951:QUA720951 RDQ720951:RDW720951 RNM720951:RNS720951 RXI720951:RXO720951 SHE720951:SHK720951 SRA720951:SRG720951 TAW720951:TBC720951 TKS720951:TKY720951 TUO720951:TUU720951 UEK720951:UEQ720951 UOG720951:UOM720951 UYC720951:UYI720951 VHY720951:VIE720951 VRU720951:VSA720951 WBQ720951:WBW720951 WLM720951:WLS720951 WVI720951:WVO720951 IW786487:JC786487 SS786487:SY786487 ACO786487:ACU786487 AMK786487:AMQ786487 AWG786487:AWM786487 BGC786487:BGI786487 BPY786487:BQE786487 BZU786487:CAA786487 CJQ786487:CJW786487 CTM786487:CTS786487 DDI786487:DDO786487 DNE786487:DNK786487 DXA786487:DXG786487 EGW786487:EHC786487 EQS786487:EQY786487 FAO786487:FAU786487 FKK786487:FKQ786487 FUG786487:FUM786487 GEC786487:GEI786487 GNY786487:GOE786487 GXU786487:GYA786487 HHQ786487:HHW786487 HRM786487:HRS786487 IBI786487:IBO786487 ILE786487:ILK786487 IVA786487:IVG786487 JEW786487:JFC786487 JOS786487:JOY786487 JYO786487:JYU786487 KIK786487:KIQ786487 KSG786487:KSM786487 LCC786487:LCI786487 LLY786487:LME786487 LVU786487:LWA786487 MFQ786487:MFW786487 MPM786487:MPS786487 MZI786487:MZO786487 NJE786487:NJK786487 NTA786487:NTG786487 OCW786487:ODC786487 OMS786487:OMY786487 OWO786487:OWU786487 PGK786487:PGQ786487 PQG786487:PQM786487 QAC786487:QAI786487 QJY786487:QKE786487 QTU786487:QUA786487 RDQ786487:RDW786487 RNM786487:RNS786487 RXI786487:RXO786487 SHE786487:SHK786487 SRA786487:SRG786487 TAW786487:TBC786487 TKS786487:TKY786487 TUO786487:TUU786487 UEK786487:UEQ786487 UOG786487:UOM786487 UYC786487:UYI786487 VHY786487:VIE786487 VRU786487:VSA786487 WBQ786487:WBW786487 WLM786487:WLS786487 WVI786487:WVO786487 IW852023:JC852023 SS852023:SY852023 ACO852023:ACU852023 AMK852023:AMQ852023 AWG852023:AWM852023 BGC852023:BGI852023 BPY852023:BQE852023 BZU852023:CAA852023 CJQ852023:CJW852023 CTM852023:CTS852023 DDI852023:DDO852023 DNE852023:DNK852023 DXA852023:DXG852023 EGW852023:EHC852023 EQS852023:EQY852023 FAO852023:FAU852023 FKK852023:FKQ852023 FUG852023:FUM852023 GEC852023:GEI852023 GNY852023:GOE852023 GXU852023:GYA852023 HHQ852023:HHW852023 HRM852023:HRS852023 IBI852023:IBO852023 ILE852023:ILK852023 IVA852023:IVG852023 JEW852023:JFC852023 JOS852023:JOY852023 JYO852023:JYU852023 KIK852023:KIQ852023 KSG852023:KSM852023 LCC852023:LCI852023 LLY852023:LME852023 LVU852023:LWA852023 MFQ852023:MFW852023 MPM852023:MPS852023 MZI852023:MZO852023 NJE852023:NJK852023 NTA852023:NTG852023 OCW852023:ODC852023 OMS852023:OMY852023 OWO852023:OWU852023 PGK852023:PGQ852023 PQG852023:PQM852023 QAC852023:QAI852023 QJY852023:QKE852023 QTU852023:QUA852023 RDQ852023:RDW852023 RNM852023:RNS852023 RXI852023:RXO852023 SHE852023:SHK852023 SRA852023:SRG852023 TAW852023:TBC852023 TKS852023:TKY852023 TUO852023:TUU852023 UEK852023:UEQ852023 UOG852023:UOM852023 UYC852023:UYI852023 VHY852023:VIE852023 VRU852023:VSA852023 WBQ852023:WBW852023 WLM852023:WLS852023 WVI852023:WVO852023 IW917559:JC917559 SS917559:SY917559 ACO917559:ACU917559 AMK917559:AMQ917559 AWG917559:AWM917559 BGC917559:BGI917559 BPY917559:BQE917559 BZU917559:CAA917559 CJQ917559:CJW917559 CTM917559:CTS917559 DDI917559:DDO917559 DNE917559:DNK917559 DXA917559:DXG917559 EGW917559:EHC917559 EQS917559:EQY917559 FAO917559:FAU917559 FKK917559:FKQ917559 FUG917559:FUM917559 GEC917559:GEI917559 GNY917559:GOE917559 GXU917559:GYA917559 HHQ917559:HHW917559 HRM917559:HRS917559 IBI917559:IBO917559 ILE917559:ILK917559 IVA917559:IVG917559 JEW917559:JFC917559 JOS917559:JOY917559 JYO917559:JYU917559 KIK917559:KIQ917559 KSG917559:KSM917559 LCC917559:LCI917559 LLY917559:LME917559 LVU917559:LWA917559 MFQ917559:MFW917559 MPM917559:MPS917559 MZI917559:MZO917559 NJE917559:NJK917559 NTA917559:NTG917559 OCW917559:ODC917559 OMS917559:OMY917559 OWO917559:OWU917559 PGK917559:PGQ917559 PQG917559:PQM917559 QAC917559:QAI917559 QJY917559:QKE917559 QTU917559:QUA917559 RDQ917559:RDW917559 RNM917559:RNS917559 RXI917559:RXO917559 SHE917559:SHK917559 SRA917559:SRG917559 TAW917559:TBC917559 TKS917559:TKY917559 TUO917559:TUU917559 UEK917559:UEQ917559 UOG917559:UOM917559 UYC917559:UYI917559 VHY917559:VIE917559 VRU917559:VSA917559 WBQ917559:WBW917559 WLM917559:WLS917559 WVI917559:WVO917559 IW983095:JC983095 SS983095:SY983095 ACO983095:ACU983095 AMK983095:AMQ983095 AWG983095:AWM983095 BGC983095:BGI983095 BPY983095:BQE983095 BZU983095:CAA983095 CJQ983095:CJW983095 CTM983095:CTS983095 DDI983095:DDO983095 DNE983095:DNK983095 DXA983095:DXG983095 EGW983095:EHC983095 EQS983095:EQY983095 FAO983095:FAU983095 FKK983095:FKQ983095 FUG983095:FUM983095 GEC983095:GEI983095 GNY983095:GOE983095 GXU983095:GYA983095 HHQ983095:HHW983095 HRM983095:HRS983095 IBI983095:IBO983095 ILE983095:ILK983095 IVA983095:IVG983095 JEW983095:JFC983095 JOS983095:JOY983095 JYO983095:JYU983095 KIK983095:KIQ983095 KSG983095:KSM983095 LCC983095:LCI983095 LLY983095:LME983095 LVU983095:LWA983095 MFQ983095:MFW983095 MPM983095:MPS983095 MZI983095:MZO983095 NJE983095:NJK983095 NTA983095:NTG983095 OCW983095:ODC983095 OMS983095:OMY983095 OWO983095:OWU983095 PGK983095:PGQ983095 PQG983095:PQM983095 QAC983095:QAI983095 QJY983095:QKE983095 QTU983095:QUA983095 RDQ983095:RDW983095 RNM983095:RNS983095 RXI983095:RXO983095 SHE983095:SHK983095 SRA983095:SRG983095 TAW983095:TBC983095 TKS983095:TKY983095 TUO983095:TUU983095 UEK983095:UEQ983095 UOG983095:UOM983095 UYC983095:UYI983095 VHY983095:VIE983095 VRU983095:VSA983095 WBQ983095:WBW983095 WLM983095:WLS983095 WVI983095:WVO983095 IV12:IV15 SR12:SR15 ACN12:ACN15 AMJ12:AMJ15 AWF12:AWF15 BGB12:BGB15 BPX12:BPX15 BZT12:BZT15 CJP12:CJP15 CTL12:CTL15 DDH12:DDH15 DND12:DND15 DWZ12:DWZ15 EGV12:EGV15 EQR12:EQR15 FAN12:FAN15 FKJ12:FKJ15 FUF12:FUF15 GEB12:GEB15 GNX12:GNX15 GXT12:GXT15 HHP12:HHP15 HRL12:HRL15 IBH12:IBH15 ILD12:ILD15 IUZ12:IUZ15 JEV12:JEV15 JOR12:JOR15 JYN12:JYN15 KIJ12:KIJ15 KSF12:KSF15 LCB12:LCB15 LLX12:LLX15 LVT12:LVT15 MFP12:MFP15 MPL12:MPL15 MZH12:MZH15 NJD12:NJD15 NSZ12:NSZ15 OCV12:OCV15 OMR12:OMR15 OWN12:OWN15 PGJ12:PGJ15 PQF12:PQF15 QAB12:QAB15 QJX12:QJX15 QTT12:QTT15 RDP12:RDP15 RNL12:RNL15 RXH12:RXH15 SHD12:SHD15 SQZ12:SQZ15 TAV12:TAV15 TKR12:TKR15 TUN12:TUN15 UEJ12:UEJ15 UOF12:UOF15 UYB12:UYB15 VHX12:VHX15 VRT12:VRT15 WBP12:WBP15 WLL12:WLL15 WVH12:WVH15 B65591:B65592 IV65591:IV65592 SR65591:SR65592 ACN65591:ACN65592 AMJ65591:AMJ65592 AWF65591:AWF65592 BGB65591:BGB65592 BPX65591:BPX65592 BZT65591:BZT65592 CJP65591:CJP65592 CTL65591:CTL65592 DDH65591:DDH65592 DND65591:DND65592 DWZ65591:DWZ65592 EGV65591:EGV65592 EQR65591:EQR65592 FAN65591:FAN65592 FKJ65591:FKJ65592 FUF65591:FUF65592 GEB65591:GEB65592 GNX65591:GNX65592 GXT65591:GXT65592 HHP65591:HHP65592 HRL65591:HRL65592 IBH65591:IBH65592 ILD65591:ILD65592 IUZ65591:IUZ65592 JEV65591:JEV65592 JOR65591:JOR65592 JYN65591:JYN65592 KIJ65591:KIJ65592 KSF65591:KSF65592 LCB65591:LCB65592 LLX65591:LLX65592 LVT65591:LVT65592 MFP65591:MFP65592 MPL65591:MPL65592 MZH65591:MZH65592 NJD65591:NJD65592 NSZ65591:NSZ65592 OCV65591:OCV65592 OMR65591:OMR65592 OWN65591:OWN65592 PGJ65591:PGJ65592 PQF65591:PQF65592 QAB65591:QAB65592 QJX65591:QJX65592 QTT65591:QTT65592 RDP65591:RDP65592 RNL65591:RNL65592 RXH65591:RXH65592 SHD65591:SHD65592 SQZ65591:SQZ65592 TAV65591:TAV65592 TKR65591:TKR65592 TUN65591:TUN65592 UEJ65591:UEJ65592 UOF65591:UOF65592 UYB65591:UYB65592 VHX65591:VHX65592 VRT65591:VRT65592 WBP65591:WBP65592 WLL65591:WLL65592 WVH65591:WVH65592 B131127:B131128 IV131127:IV131128 SR131127:SR131128 ACN131127:ACN131128 AMJ131127:AMJ131128 AWF131127:AWF131128 BGB131127:BGB131128 BPX131127:BPX131128 BZT131127:BZT131128 CJP131127:CJP131128 CTL131127:CTL131128 DDH131127:DDH131128 DND131127:DND131128 DWZ131127:DWZ131128 EGV131127:EGV131128 EQR131127:EQR131128 FAN131127:FAN131128 FKJ131127:FKJ131128 FUF131127:FUF131128 GEB131127:GEB131128 GNX131127:GNX131128 GXT131127:GXT131128 HHP131127:HHP131128 HRL131127:HRL131128 IBH131127:IBH131128 ILD131127:ILD131128 IUZ131127:IUZ131128 JEV131127:JEV131128 JOR131127:JOR131128 JYN131127:JYN131128 KIJ131127:KIJ131128 KSF131127:KSF131128 LCB131127:LCB131128 LLX131127:LLX131128 LVT131127:LVT131128 MFP131127:MFP131128 MPL131127:MPL131128 MZH131127:MZH131128 NJD131127:NJD131128 NSZ131127:NSZ131128 OCV131127:OCV131128 OMR131127:OMR131128 OWN131127:OWN131128 PGJ131127:PGJ131128 PQF131127:PQF131128 QAB131127:QAB131128 QJX131127:QJX131128 QTT131127:QTT131128 RDP131127:RDP131128 RNL131127:RNL131128 RXH131127:RXH131128 SHD131127:SHD131128 SQZ131127:SQZ131128 TAV131127:TAV131128 TKR131127:TKR131128 TUN131127:TUN131128 UEJ131127:UEJ131128 UOF131127:UOF131128 UYB131127:UYB131128 VHX131127:VHX131128 VRT131127:VRT131128 WBP131127:WBP131128 WLL131127:WLL131128 WVH131127:WVH131128 B196663:B196664 IV196663:IV196664 SR196663:SR196664 ACN196663:ACN196664 AMJ196663:AMJ196664 AWF196663:AWF196664 BGB196663:BGB196664 BPX196663:BPX196664 BZT196663:BZT196664 CJP196663:CJP196664 CTL196663:CTL196664 DDH196663:DDH196664 DND196663:DND196664 DWZ196663:DWZ196664 EGV196663:EGV196664 EQR196663:EQR196664 FAN196663:FAN196664 FKJ196663:FKJ196664 FUF196663:FUF196664 GEB196663:GEB196664 GNX196663:GNX196664 GXT196663:GXT196664 HHP196663:HHP196664 HRL196663:HRL196664 IBH196663:IBH196664 ILD196663:ILD196664 IUZ196663:IUZ196664 JEV196663:JEV196664 JOR196663:JOR196664 JYN196663:JYN196664 KIJ196663:KIJ196664 KSF196663:KSF196664 LCB196663:LCB196664 LLX196663:LLX196664 LVT196663:LVT196664 MFP196663:MFP196664 MPL196663:MPL196664 MZH196663:MZH196664 NJD196663:NJD196664 NSZ196663:NSZ196664 OCV196663:OCV196664 OMR196663:OMR196664 OWN196663:OWN196664 PGJ196663:PGJ196664 PQF196663:PQF196664 QAB196663:QAB196664 QJX196663:QJX196664 QTT196663:QTT196664 RDP196663:RDP196664 RNL196663:RNL196664 RXH196663:RXH196664 SHD196663:SHD196664 SQZ196663:SQZ196664 TAV196663:TAV196664 TKR196663:TKR196664 TUN196663:TUN196664 UEJ196663:UEJ196664 UOF196663:UOF196664 UYB196663:UYB196664 VHX196663:VHX196664 VRT196663:VRT196664 WBP196663:WBP196664 WLL196663:WLL196664 WVH196663:WVH196664 B262199:B262200 IV262199:IV262200 SR262199:SR262200 ACN262199:ACN262200 AMJ262199:AMJ262200 AWF262199:AWF262200 BGB262199:BGB262200 BPX262199:BPX262200 BZT262199:BZT262200 CJP262199:CJP262200 CTL262199:CTL262200 DDH262199:DDH262200 DND262199:DND262200 DWZ262199:DWZ262200 EGV262199:EGV262200 EQR262199:EQR262200 FAN262199:FAN262200 FKJ262199:FKJ262200 FUF262199:FUF262200 GEB262199:GEB262200 GNX262199:GNX262200 GXT262199:GXT262200 HHP262199:HHP262200 HRL262199:HRL262200 IBH262199:IBH262200 ILD262199:ILD262200 IUZ262199:IUZ262200 JEV262199:JEV262200 JOR262199:JOR262200 JYN262199:JYN262200 KIJ262199:KIJ262200 KSF262199:KSF262200 LCB262199:LCB262200 LLX262199:LLX262200 LVT262199:LVT262200 MFP262199:MFP262200 MPL262199:MPL262200 MZH262199:MZH262200 NJD262199:NJD262200 NSZ262199:NSZ262200 OCV262199:OCV262200 OMR262199:OMR262200 OWN262199:OWN262200 PGJ262199:PGJ262200 PQF262199:PQF262200 QAB262199:QAB262200 QJX262199:QJX262200 QTT262199:QTT262200 RDP262199:RDP262200 RNL262199:RNL262200 RXH262199:RXH262200 SHD262199:SHD262200 SQZ262199:SQZ262200 TAV262199:TAV262200 TKR262199:TKR262200 TUN262199:TUN262200 UEJ262199:UEJ262200 UOF262199:UOF262200 UYB262199:UYB262200 VHX262199:VHX262200 VRT262199:VRT262200 WBP262199:WBP262200 WLL262199:WLL262200 WVH262199:WVH262200 B327735:B327736 IV327735:IV327736 SR327735:SR327736 ACN327735:ACN327736 AMJ327735:AMJ327736 AWF327735:AWF327736 BGB327735:BGB327736 BPX327735:BPX327736 BZT327735:BZT327736 CJP327735:CJP327736 CTL327735:CTL327736 DDH327735:DDH327736 DND327735:DND327736 DWZ327735:DWZ327736 EGV327735:EGV327736 EQR327735:EQR327736 FAN327735:FAN327736 FKJ327735:FKJ327736 FUF327735:FUF327736 GEB327735:GEB327736 GNX327735:GNX327736 GXT327735:GXT327736 HHP327735:HHP327736 HRL327735:HRL327736 IBH327735:IBH327736 ILD327735:ILD327736 IUZ327735:IUZ327736 JEV327735:JEV327736 JOR327735:JOR327736 JYN327735:JYN327736 KIJ327735:KIJ327736 KSF327735:KSF327736 LCB327735:LCB327736 LLX327735:LLX327736 LVT327735:LVT327736 MFP327735:MFP327736 MPL327735:MPL327736 MZH327735:MZH327736 NJD327735:NJD327736 NSZ327735:NSZ327736 OCV327735:OCV327736 OMR327735:OMR327736 OWN327735:OWN327736 PGJ327735:PGJ327736 PQF327735:PQF327736 QAB327735:QAB327736 QJX327735:QJX327736 QTT327735:QTT327736 RDP327735:RDP327736 RNL327735:RNL327736 RXH327735:RXH327736 SHD327735:SHD327736 SQZ327735:SQZ327736 TAV327735:TAV327736 TKR327735:TKR327736 TUN327735:TUN327736 UEJ327735:UEJ327736 UOF327735:UOF327736 UYB327735:UYB327736 VHX327735:VHX327736 VRT327735:VRT327736 WBP327735:WBP327736 WLL327735:WLL327736 WVH327735:WVH327736 B393271:B393272 IV393271:IV393272 SR393271:SR393272 ACN393271:ACN393272 AMJ393271:AMJ393272 AWF393271:AWF393272 BGB393271:BGB393272 BPX393271:BPX393272 BZT393271:BZT393272 CJP393271:CJP393272 CTL393271:CTL393272 DDH393271:DDH393272 DND393271:DND393272 DWZ393271:DWZ393272 EGV393271:EGV393272 EQR393271:EQR393272 FAN393271:FAN393272 FKJ393271:FKJ393272 FUF393271:FUF393272 GEB393271:GEB393272 GNX393271:GNX393272 GXT393271:GXT393272 HHP393271:HHP393272 HRL393271:HRL393272 IBH393271:IBH393272 ILD393271:ILD393272 IUZ393271:IUZ393272 JEV393271:JEV393272 JOR393271:JOR393272 JYN393271:JYN393272 KIJ393271:KIJ393272 KSF393271:KSF393272 LCB393271:LCB393272 LLX393271:LLX393272 LVT393271:LVT393272 MFP393271:MFP393272 MPL393271:MPL393272 MZH393271:MZH393272 NJD393271:NJD393272 NSZ393271:NSZ393272 OCV393271:OCV393272 OMR393271:OMR393272 OWN393271:OWN393272 PGJ393271:PGJ393272 PQF393271:PQF393272 QAB393271:QAB393272 QJX393271:QJX393272 QTT393271:QTT393272 RDP393271:RDP393272 RNL393271:RNL393272 RXH393271:RXH393272 SHD393271:SHD393272 SQZ393271:SQZ393272 TAV393271:TAV393272 TKR393271:TKR393272 TUN393271:TUN393272 UEJ393271:UEJ393272 UOF393271:UOF393272 UYB393271:UYB393272 VHX393271:VHX393272 VRT393271:VRT393272 WBP393271:WBP393272 WLL393271:WLL393272 WVH393271:WVH393272 B458807:B458808 IV458807:IV458808 SR458807:SR458808 ACN458807:ACN458808 AMJ458807:AMJ458808 AWF458807:AWF458808 BGB458807:BGB458808 BPX458807:BPX458808 BZT458807:BZT458808 CJP458807:CJP458808 CTL458807:CTL458808 DDH458807:DDH458808 DND458807:DND458808 DWZ458807:DWZ458808 EGV458807:EGV458808 EQR458807:EQR458808 FAN458807:FAN458808 FKJ458807:FKJ458808 FUF458807:FUF458808 GEB458807:GEB458808 GNX458807:GNX458808 GXT458807:GXT458808 HHP458807:HHP458808 HRL458807:HRL458808 IBH458807:IBH458808 ILD458807:ILD458808 IUZ458807:IUZ458808 JEV458807:JEV458808 JOR458807:JOR458808 JYN458807:JYN458808 KIJ458807:KIJ458808 KSF458807:KSF458808 LCB458807:LCB458808 LLX458807:LLX458808 LVT458807:LVT458808 MFP458807:MFP458808 MPL458807:MPL458808 MZH458807:MZH458808 NJD458807:NJD458808 NSZ458807:NSZ458808 OCV458807:OCV458808 OMR458807:OMR458808 OWN458807:OWN458808 PGJ458807:PGJ458808 PQF458807:PQF458808 QAB458807:QAB458808 QJX458807:QJX458808 QTT458807:QTT458808 RDP458807:RDP458808 RNL458807:RNL458808 RXH458807:RXH458808 SHD458807:SHD458808 SQZ458807:SQZ458808 TAV458807:TAV458808 TKR458807:TKR458808 TUN458807:TUN458808 UEJ458807:UEJ458808 UOF458807:UOF458808 UYB458807:UYB458808 VHX458807:VHX458808 VRT458807:VRT458808 WBP458807:WBP458808 WLL458807:WLL458808 WVH458807:WVH458808 B524343:B524344 IV524343:IV524344 SR524343:SR524344 ACN524343:ACN524344 AMJ524343:AMJ524344 AWF524343:AWF524344 BGB524343:BGB524344 BPX524343:BPX524344 BZT524343:BZT524344 CJP524343:CJP524344 CTL524343:CTL524344 DDH524343:DDH524344 DND524343:DND524344 DWZ524343:DWZ524344 EGV524343:EGV524344 EQR524343:EQR524344 FAN524343:FAN524344 FKJ524343:FKJ524344 FUF524343:FUF524344 GEB524343:GEB524344 GNX524343:GNX524344 GXT524343:GXT524344 HHP524343:HHP524344 HRL524343:HRL524344 IBH524343:IBH524344 ILD524343:ILD524344 IUZ524343:IUZ524344 JEV524343:JEV524344 JOR524343:JOR524344 JYN524343:JYN524344 KIJ524343:KIJ524344 KSF524343:KSF524344 LCB524343:LCB524344 LLX524343:LLX524344 LVT524343:LVT524344 MFP524343:MFP524344 MPL524343:MPL524344 MZH524343:MZH524344 NJD524343:NJD524344 NSZ524343:NSZ524344 OCV524343:OCV524344 OMR524343:OMR524344 OWN524343:OWN524344 PGJ524343:PGJ524344 PQF524343:PQF524344 QAB524343:QAB524344 QJX524343:QJX524344 QTT524343:QTT524344 RDP524343:RDP524344 RNL524343:RNL524344 RXH524343:RXH524344 SHD524343:SHD524344 SQZ524343:SQZ524344 TAV524343:TAV524344 TKR524343:TKR524344 TUN524343:TUN524344 UEJ524343:UEJ524344 UOF524343:UOF524344 UYB524343:UYB524344 VHX524343:VHX524344 VRT524343:VRT524344 WBP524343:WBP524344 WLL524343:WLL524344 WVH524343:WVH524344 B589879:B589880 IV589879:IV589880 SR589879:SR589880 ACN589879:ACN589880 AMJ589879:AMJ589880 AWF589879:AWF589880 BGB589879:BGB589880 BPX589879:BPX589880 BZT589879:BZT589880 CJP589879:CJP589880 CTL589879:CTL589880 DDH589879:DDH589880 DND589879:DND589880 DWZ589879:DWZ589880 EGV589879:EGV589880 EQR589879:EQR589880 FAN589879:FAN589880 FKJ589879:FKJ589880 FUF589879:FUF589880 GEB589879:GEB589880 GNX589879:GNX589880 GXT589879:GXT589880 HHP589879:HHP589880 HRL589879:HRL589880 IBH589879:IBH589880 ILD589879:ILD589880 IUZ589879:IUZ589880 JEV589879:JEV589880 JOR589879:JOR589880 JYN589879:JYN589880 KIJ589879:KIJ589880 KSF589879:KSF589880 LCB589879:LCB589880 LLX589879:LLX589880 LVT589879:LVT589880 MFP589879:MFP589880 MPL589879:MPL589880 MZH589879:MZH589880 NJD589879:NJD589880 NSZ589879:NSZ589880 OCV589879:OCV589880 OMR589879:OMR589880 OWN589879:OWN589880 PGJ589879:PGJ589880 PQF589879:PQF589880 QAB589879:QAB589880 QJX589879:QJX589880 QTT589879:QTT589880 RDP589879:RDP589880 RNL589879:RNL589880 RXH589879:RXH589880 SHD589879:SHD589880 SQZ589879:SQZ589880 TAV589879:TAV589880 TKR589879:TKR589880 TUN589879:TUN589880 UEJ589879:UEJ589880 UOF589879:UOF589880 UYB589879:UYB589880 VHX589879:VHX589880 VRT589879:VRT589880 WBP589879:WBP589880 WLL589879:WLL589880 WVH589879:WVH589880 B655415:B655416 IV655415:IV655416 SR655415:SR655416 ACN655415:ACN655416 AMJ655415:AMJ655416 AWF655415:AWF655416 BGB655415:BGB655416 BPX655415:BPX655416 BZT655415:BZT655416 CJP655415:CJP655416 CTL655415:CTL655416 DDH655415:DDH655416 DND655415:DND655416 DWZ655415:DWZ655416 EGV655415:EGV655416 EQR655415:EQR655416 FAN655415:FAN655416 FKJ655415:FKJ655416 FUF655415:FUF655416 GEB655415:GEB655416 GNX655415:GNX655416 GXT655415:GXT655416 HHP655415:HHP655416 HRL655415:HRL655416 IBH655415:IBH655416 ILD655415:ILD655416 IUZ655415:IUZ655416 JEV655415:JEV655416 JOR655415:JOR655416 JYN655415:JYN655416 KIJ655415:KIJ655416 KSF655415:KSF655416 LCB655415:LCB655416 LLX655415:LLX655416 LVT655415:LVT655416 MFP655415:MFP655416 MPL655415:MPL655416 MZH655415:MZH655416 NJD655415:NJD655416 NSZ655415:NSZ655416 OCV655415:OCV655416 OMR655415:OMR655416 OWN655415:OWN655416 PGJ655415:PGJ655416 PQF655415:PQF655416 QAB655415:QAB655416 QJX655415:QJX655416 QTT655415:QTT655416 RDP655415:RDP655416 RNL655415:RNL655416 RXH655415:RXH655416 SHD655415:SHD655416 SQZ655415:SQZ655416 TAV655415:TAV655416 TKR655415:TKR655416 TUN655415:TUN655416 UEJ655415:UEJ655416 UOF655415:UOF655416 UYB655415:UYB655416 VHX655415:VHX655416 VRT655415:VRT655416 WBP655415:WBP655416 WLL655415:WLL655416 WVH655415:WVH655416 B720951:B720952 IV720951:IV720952 SR720951:SR720952 ACN720951:ACN720952 AMJ720951:AMJ720952 AWF720951:AWF720952 BGB720951:BGB720952 BPX720951:BPX720952 BZT720951:BZT720952 CJP720951:CJP720952 CTL720951:CTL720952 DDH720951:DDH720952 DND720951:DND720952 DWZ720951:DWZ720952 EGV720951:EGV720952 EQR720951:EQR720952 FAN720951:FAN720952 FKJ720951:FKJ720952 FUF720951:FUF720952 GEB720951:GEB720952 GNX720951:GNX720952 GXT720951:GXT720952 HHP720951:HHP720952 HRL720951:HRL720952 IBH720951:IBH720952 ILD720951:ILD720952 IUZ720951:IUZ720952 JEV720951:JEV720952 JOR720951:JOR720952 JYN720951:JYN720952 KIJ720951:KIJ720952 KSF720951:KSF720952 LCB720951:LCB720952 LLX720951:LLX720952 LVT720951:LVT720952 MFP720951:MFP720952 MPL720951:MPL720952 MZH720951:MZH720952 NJD720951:NJD720952 NSZ720951:NSZ720952 OCV720951:OCV720952 OMR720951:OMR720952 OWN720951:OWN720952 PGJ720951:PGJ720952 PQF720951:PQF720952 QAB720951:QAB720952 QJX720951:QJX720952 QTT720951:QTT720952 RDP720951:RDP720952 RNL720951:RNL720952 RXH720951:RXH720952 SHD720951:SHD720952 SQZ720951:SQZ720952 TAV720951:TAV720952 TKR720951:TKR720952 TUN720951:TUN720952 UEJ720951:UEJ720952 UOF720951:UOF720952 UYB720951:UYB720952 VHX720951:VHX720952 VRT720951:VRT720952 WBP720951:WBP720952 WLL720951:WLL720952 WVH720951:WVH720952 B786487:B786488 IV786487:IV786488 SR786487:SR786488 ACN786487:ACN786488 AMJ786487:AMJ786488 AWF786487:AWF786488 BGB786487:BGB786488 BPX786487:BPX786488 BZT786487:BZT786488 CJP786487:CJP786488 CTL786487:CTL786488 DDH786487:DDH786488 DND786487:DND786488 DWZ786487:DWZ786488 EGV786487:EGV786488 EQR786487:EQR786488 FAN786487:FAN786488 FKJ786487:FKJ786488 FUF786487:FUF786488 GEB786487:GEB786488 GNX786487:GNX786488 GXT786487:GXT786488 HHP786487:HHP786488 HRL786487:HRL786488 IBH786487:IBH786488 ILD786487:ILD786488 IUZ786487:IUZ786488 JEV786487:JEV786488 JOR786487:JOR786488 JYN786487:JYN786488 KIJ786487:KIJ786488 KSF786487:KSF786488 LCB786487:LCB786488 LLX786487:LLX786488 LVT786487:LVT786488 MFP786487:MFP786488 MPL786487:MPL786488 MZH786487:MZH786488 NJD786487:NJD786488 NSZ786487:NSZ786488 OCV786487:OCV786488 OMR786487:OMR786488 OWN786487:OWN786488 PGJ786487:PGJ786488 PQF786487:PQF786488 QAB786487:QAB786488 QJX786487:QJX786488 QTT786487:QTT786488 RDP786487:RDP786488 RNL786487:RNL786488 RXH786487:RXH786488 SHD786487:SHD786488 SQZ786487:SQZ786488 TAV786487:TAV786488 TKR786487:TKR786488 TUN786487:TUN786488 UEJ786487:UEJ786488 UOF786487:UOF786488 UYB786487:UYB786488 VHX786487:VHX786488 VRT786487:VRT786488 WBP786487:WBP786488 WLL786487:WLL786488 WVH786487:WVH786488 B852023:B852024 IV852023:IV852024 SR852023:SR852024 ACN852023:ACN852024 AMJ852023:AMJ852024 AWF852023:AWF852024 BGB852023:BGB852024 BPX852023:BPX852024 BZT852023:BZT852024 CJP852023:CJP852024 CTL852023:CTL852024 DDH852023:DDH852024 DND852023:DND852024 DWZ852023:DWZ852024 EGV852023:EGV852024 EQR852023:EQR852024 FAN852023:FAN852024 FKJ852023:FKJ852024 FUF852023:FUF852024 GEB852023:GEB852024 GNX852023:GNX852024 GXT852023:GXT852024 HHP852023:HHP852024 HRL852023:HRL852024 IBH852023:IBH852024 ILD852023:ILD852024 IUZ852023:IUZ852024 JEV852023:JEV852024 JOR852023:JOR852024 JYN852023:JYN852024 KIJ852023:KIJ852024 KSF852023:KSF852024 LCB852023:LCB852024 LLX852023:LLX852024 LVT852023:LVT852024 MFP852023:MFP852024 MPL852023:MPL852024 MZH852023:MZH852024 NJD852023:NJD852024 NSZ852023:NSZ852024 OCV852023:OCV852024 OMR852023:OMR852024 OWN852023:OWN852024 PGJ852023:PGJ852024 PQF852023:PQF852024 QAB852023:QAB852024 QJX852023:QJX852024 QTT852023:QTT852024 RDP852023:RDP852024 RNL852023:RNL852024 RXH852023:RXH852024 SHD852023:SHD852024 SQZ852023:SQZ852024 TAV852023:TAV852024 TKR852023:TKR852024 TUN852023:TUN852024 UEJ852023:UEJ852024 UOF852023:UOF852024 UYB852023:UYB852024 VHX852023:VHX852024 VRT852023:VRT852024 WBP852023:WBP852024 WLL852023:WLL852024 WVH852023:WVH852024 B917559:B917560 IV917559:IV917560 SR917559:SR917560 ACN917559:ACN917560 AMJ917559:AMJ917560 AWF917559:AWF917560 BGB917559:BGB917560 BPX917559:BPX917560 BZT917559:BZT917560 CJP917559:CJP917560 CTL917559:CTL917560 DDH917559:DDH917560 DND917559:DND917560 DWZ917559:DWZ917560 EGV917559:EGV917560 EQR917559:EQR917560 FAN917559:FAN917560 FKJ917559:FKJ917560 FUF917559:FUF917560 GEB917559:GEB917560 GNX917559:GNX917560 GXT917559:GXT917560 HHP917559:HHP917560 HRL917559:HRL917560 IBH917559:IBH917560 ILD917559:ILD917560 IUZ917559:IUZ917560 JEV917559:JEV917560 JOR917559:JOR917560 JYN917559:JYN917560 KIJ917559:KIJ917560 KSF917559:KSF917560 LCB917559:LCB917560 LLX917559:LLX917560 LVT917559:LVT917560 MFP917559:MFP917560 MPL917559:MPL917560 MZH917559:MZH917560 NJD917559:NJD917560 NSZ917559:NSZ917560 OCV917559:OCV917560 OMR917559:OMR917560 OWN917559:OWN917560 PGJ917559:PGJ917560 PQF917559:PQF917560 QAB917559:QAB917560 QJX917559:QJX917560 QTT917559:QTT917560 RDP917559:RDP917560 RNL917559:RNL917560 RXH917559:RXH917560 SHD917559:SHD917560 SQZ917559:SQZ917560 TAV917559:TAV917560 TKR917559:TKR917560 TUN917559:TUN917560 UEJ917559:UEJ917560 UOF917559:UOF917560 UYB917559:UYB917560 VHX917559:VHX917560 VRT917559:VRT917560 WBP917559:WBP917560 WLL917559:WLL917560 WVH917559:WVH917560 B983095:B983096 IV983095:IV983096 SR983095:SR983096 ACN983095:ACN983096 AMJ983095:AMJ983096 AWF983095:AWF983096 BGB983095:BGB983096 BPX983095:BPX983096 BZT983095:BZT983096 CJP983095:CJP983096 CTL983095:CTL983096 DDH983095:DDH983096 DND983095:DND983096 DWZ983095:DWZ983096 EGV983095:EGV983096 EQR983095:EQR983096 FAN983095:FAN983096 FKJ983095:FKJ983096 FUF983095:FUF983096 GEB983095:GEB983096 GNX983095:GNX983096 GXT983095:GXT983096 HHP983095:HHP983096 HRL983095:HRL983096 IBH983095:IBH983096 ILD983095:ILD983096 IUZ983095:IUZ983096 JEV983095:JEV983096 JOR983095:JOR983096 JYN983095:JYN983096 KIJ983095:KIJ983096 KSF983095:KSF983096 LCB983095:LCB983096 LLX983095:LLX983096 LVT983095:LVT983096 MFP983095:MFP983096 MPL983095:MPL983096 MZH983095:MZH983096 NJD983095:NJD983096 NSZ983095:NSZ983096 OCV983095:OCV983096 OMR983095:OMR983096 OWN983095:OWN983096 PGJ983095:PGJ983096 PQF983095:PQF983096 QAB983095:QAB983096 QJX983095:QJX983096 QTT983095:QTT983096 RDP983095:RDP983096 RNL983095:RNL983096 RXH983095:RXH983096 SHD983095:SHD983096 SQZ983095:SQZ983096 TAV983095:TAV983096 TKR983095:TKR983096 TUN983095:TUN983096 UEJ983095:UEJ983096 UOF983095:UOF983096 UYB983095:UYB983096 VHX983095:VHX983096 VRT983095:VRT983096 WBP983095:WBP983096 WLL983095:WLL983096 WVH983095:WVH983096 JD12:JM15 SZ12:TI15 ACV12:ADE15 AMR12:ANA15 AWN12:AWW15 BGJ12:BGS15 BQF12:BQO15 CAB12:CAK15 CJX12:CKG15 CTT12:CUC15 DDP12:DDY15 DNL12:DNU15 DXH12:DXQ15 EHD12:EHM15 EQZ12:ERI15 FAV12:FBE15 FKR12:FLA15 FUN12:FUW15 GEJ12:GES15 GOF12:GOO15 GYB12:GYK15 HHX12:HIG15 HRT12:HSC15 IBP12:IBY15 ILL12:ILU15 IVH12:IVQ15 JFD12:JFM15 JOZ12:JPI15 JYV12:JZE15 KIR12:KJA15 KSN12:KSW15 LCJ12:LCS15 LMF12:LMO15 LWB12:LWK15 MFX12:MGG15 MPT12:MQC15 MZP12:MZY15 NJL12:NJU15 NTH12:NTQ15 ODD12:ODM15 OMZ12:ONI15 OWV12:OXE15 PGR12:PHA15 PQN12:PQW15 QAJ12:QAS15 QKF12:QKO15 QUB12:QUK15 RDX12:REG15 RNT12:ROC15 RXP12:RXY15 SHL12:SHU15 SRH12:SRQ15 TBD12:TBM15 TKZ12:TLI15 TUV12:TVE15 UER12:UFA15 UON12:UOW15 UYJ12:UYS15 VIF12:VIO15 VSB12:VSK15 WBX12:WCG15 WLT12:WMC15 WVP12:WVY15 JD65591:JM65592 SZ65591:TI65592 ACV65591:ADE65592 AMR65591:ANA65592 AWN65591:AWW65592 BGJ65591:BGS65592 BQF65591:BQO65592 CAB65591:CAK65592 CJX65591:CKG65592 CTT65591:CUC65592 DDP65591:DDY65592 DNL65591:DNU65592 DXH65591:DXQ65592 EHD65591:EHM65592 EQZ65591:ERI65592 FAV65591:FBE65592 FKR65591:FLA65592 FUN65591:FUW65592 GEJ65591:GES65592 GOF65591:GOO65592 GYB65591:GYK65592 HHX65591:HIG65592 HRT65591:HSC65592 IBP65591:IBY65592 ILL65591:ILU65592 IVH65591:IVQ65592 JFD65591:JFM65592 JOZ65591:JPI65592 JYV65591:JZE65592 KIR65591:KJA65592 KSN65591:KSW65592 LCJ65591:LCS65592 LMF65591:LMO65592 LWB65591:LWK65592 MFX65591:MGG65592 MPT65591:MQC65592 MZP65591:MZY65592 NJL65591:NJU65592 NTH65591:NTQ65592 ODD65591:ODM65592 OMZ65591:ONI65592 OWV65591:OXE65592 PGR65591:PHA65592 PQN65591:PQW65592 QAJ65591:QAS65592 QKF65591:QKO65592 QUB65591:QUK65592 RDX65591:REG65592 RNT65591:ROC65592 RXP65591:RXY65592 SHL65591:SHU65592 SRH65591:SRQ65592 TBD65591:TBM65592 TKZ65591:TLI65592 TUV65591:TVE65592 UER65591:UFA65592 UON65591:UOW65592 UYJ65591:UYS65592 VIF65591:VIO65592 VSB65591:VSK65592 WBX65591:WCG65592 WLT65591:WMC65592 WVP65591:WVY65592 JD131127:JM131128 SZ131127:TI131128 ACV131127:ADE131128 AMR131127:ANA131128 AWN131127:AWW131128 BGJ131127:BGS131128 BQF131127:BQO131128 CAB131127:CAK131128 CJX131127:CKG131128 CTT131127:CUC131128 DDP131127:DDY131128 DNL131127:DNU131128 DXH131127:DXQ131128 EHD131127:EHM131128 EQZ131127:ERI131128 FAV131127:FBE131128 FKR131127:FLA131128 FUN131127:FUW131128 GEJ131127:GES131128 GOF131127:GOO131128 GYB131127:GYK131128 HHX131127:HIG131128 HRT131127:HSC131128 IBP131127:IBY131128 ILL131127:ILU131128 IVH131127:IVQ131128 JFD131127:JFM131128 JOZ131127:JPI131128 JYV131127:JZE131128 KIR131127:KJA131128 KSN131127:KSW131128 LCJ131127:LCS131128 LMF131127:LMO131128 LWB131127:LWK131128 MFX131127:MGG131128 MPT131127:MQC131128 MZP131127:MZY131128 NJL131127:NJU131128 NTH131127:NTQ131128 ODD131127:ODM131128 OMZ131127:ONI131128 OWV131127:OXE131128 PGR131127:PHA131128 PQN131127:PQW131128 QAJ131127:QAS131128 QKF131127:QKO131128 QUB131127:QUK131128 RDX131127:REG131128 RNT131127:ROC131128 RXP131127:RXY131128 SHL131127:SHU131128 SRH131127:SRQ131128 TBD131127:TBM131128 TKZ131127:TLI131128 TUV131127:TVE131128 UER131127:UFA131128 UON131127:UOW131128 UYJ131127:UYS131128 VIF131127:VIO131128 VSB131127:VSK131128 WBX131127:WCG131128 WLT131127:WMC131128 WVP131127:WVY131128 JD196663:JM196664 SZ196663:TI196664 ACV196663:ADE196664 AMR196663:ANA196664 AWN196663:AWW196664 BGJ196663:BGS196664 BQF196663:BQO196664 CAB196663:CAK196664 CJX196663:CKG196664 CTT196663:CUC196664 DDP196663:DDY196664 DNL196663:DNU196664 DXH196663:DXQ196664 EHD196663:EHM196664 EQZ196663:ERI196664 FAV196663:FBE196664 FKR196663:FLA196664 FUN196663:FUW196664 GEJ196663:GES196664 GOF196663:GOO196664 GYB196663:GYK196664 HHX196663:HIG196664 HRT196663:HSC196664 IBP196663:IBY196664 ILL196663:ILU196664 IVH196663:IVQ196664 JFD196663:JFM196664 JOZ196663:JPI196664 JYV196663:JZE196664 KIR196663:KJA196664 KSN196663:KSW196664 LCJ196663:LCS196664 LMF196663:LMO196664 LWB196663:LWK196664 MFX196663:MGG196664 MPT196663:MQC196664 MZP196663:MZY196664 NJL196663:NJU196664 NTH196663:NTQ196664 ODD196663:ODM196664 OMZ196663:ONI196664 OWV196663:OXE196664 PGR196663:PHA196664 PQN196663:PQW196664 QAJ196663:QAS196664 QKF196663:QKO196664 QUB196663:QUK196664 RDX196663:REG196664 RNT196663:ROC196664 RXP196663:RXY196664 SHL196663:SHU196664 SRH196663:SRQ196664 TBD196663:TBM196664 TKZ196663:TLI196664 TUV196663:TVE196664 UER196663:UFA196664 UON196663:UOW196664 UYJ196663:UYS196664 VIF196663:VIO196664 VSB196663:VSK196664 WBX196663:WCG196664 WLT196663:WMC196664 WVP196663:WVY196664 JD262199:JM262200 SZ262199:TI262200 ACV262199:ADE262200 AMR262199:ANA262200 AWN262199:AWW262200 BGJ262199:BGS262200 BQF262199:BQO262200 CAB262199:CAK262200 CJX262199:CKG262200 CTT262199:CUC262200 DDP262199:DDY262200 DNL262199:DNU262200 DXH262199:DXQ262200 EHD262199:EHM262200 EQZ262199:ERI262200 FAV262199:FBE262200 FKR262199:FLA262200 FUN262199:FUW262200 GEJ262199:GES262200 GOF262199:GOO262200 GYB262199:GYK262200 HHX262199:HIG262200 HRT262199:HSC262200 IBP262199:IBY262200 ILL262199:ILU262200 IVH262199:IVQ262200 JFD262199:JFM262200 JOZ262199:JPI262200 JYV262199:JZE262200 KIR262199:KJA262200 KSN262199:KSW262200 LCJ262199:LCS262200 LMF262199:LMO262200 LWB262199:LWK262200 MFX262199:MGG262200 MPT262199:MQC262200 MZP262199:MZY262200 NJL262199:NJU262200 NTH262199:NTQ262200 ODD262199:ODM262200 OMZ262199:ONI262200 OWV262199:OXE262200 PGR262199:PHA262200 PQN262199:PQW262200 QAJ262199:QAS262200 QKF262199:QKO262200 QUB262199:QUK262200 RDX262199:REG262200 RNT262199:ROC262200 RXP262199:RXY262200 SHL262199:SHU262200 SRH262199:SRQ262200 TBD262199:TBM262200 TKZ262199:TLI262200 TUV262199:TVE262200 UER262199:UFA262200 UON262199:UOW262200 UYJ262199:UYS262200 VIF262199:VIO262200 VSB262199:VSK262200 WBX262199:WCG262200 WLT262199:WMC262200 WVP262199:WVY262200 JD327735:JM327736 SZ327735:TI327736 ACV327735:ADE327736 AMR327735:ANA327736 AWN327735:AWW327736 BGJ327735:BGS327736 BQF327735:BQO327736 CAB327735:CAK327736 CJX327735:CKG327736 CTT327735:CUC327736 DDP327735:DDY327736 DNL327735:DNU327736 DXH327735:DXQ327736 EHD327735:EHM327736 EQZ327735:ERI327736 FAV327735:FBE327736 FKR327735:FLA327736 FUN327735:FUW327736 GEJ327735:GES327736 GOF327735:GOO327736 GYB327735:GYK327736 HHX327735:HIG327736 HRT327735:HSC327736 IBP327735:IBY327736 ILL327735:ILU327736 IVH327735:IVQ327736 JFD327735:JFM327736 JOZ327735:JPI327736 JYV327735:JZE327736 KIR327735:KJA327736 KSN327735:KSW327736 LCJ327735:LCS327736 LMF327735:LMO327736 LWB327735:LWK327736 MFX327735:MGG327736 MPT327735:MQC327736 MZP327735:MZY327736 NJL327735:NJU327736 NTH327735:NTQ327736 ODD327735:ODM327736 OMZ327735:ONI327736 OWV327735:OXE327736 PGR327735:PHA327736 PQN327735:PQW327736 QAJ327735:QAS327736 QKF327735:QKO327736 QUB327735:QUK327736 RDX327735:REG327736 RNT327735:ROC327736 RXP327735:RXY327736 SHL327735:SHU327736 SRH327735:SRQ327736 TBD327735:TBM327736 TKZ327735:TLI327736 TUV327735:TVE327736 UER327735:UFA327736 UON327735:UOW327736 UYJ327735:UYS327736 VIF327735:VIO327736 VSB327735:VSK327736 WBX327735:WCG327736 WLT327735:WMC327736 WVP327735:WVY327736 JD393271:JM393272 SZ393271:TI393272 ACV393271:ADE393272 AMR393271:ANA393272 AWN393271:AWW393272 BGJ393271:BGS393272 BQF393271:BQO393272 CAB393271:CAK393272 CJX393271:CKG393272 CTT393271:CUC393272 DDP393271:DDY393272 DNL393271:DNU393272 DXH393271:DXQ393272 EHD393271:EHM393272 EQZ393271:ERI393272 FAV393271:FBE393272 FKR393271:FLA393272 FUN393271:FUW393272 GEJ393271:GES393272 GOF393271:GOO393272 GYB393271:GYK393272 HHX393271:HIG393272 HRT393271:HSC393272 IBP393271:IBY393272 ILL393271:ILU393272 IVH393271:IVQ393272 JFD393271:JFM393272 JOZ393271:JPI393272 JYV393271:JZE393272 KIR393271:KJA393272 KSN393271:KSW393272 LCJ393271:LCS393272 LMF393271:LMO393272 LWB393271:LWK393272 MFX393271:MGG393272 MPT393271:MQC393272 MZP393271:MZY393272 NJL393271:NJU393272 NTH393271:NTQ393272 ODD393271:ODM393272 OMZ393271:ONI393272 OWV393271:OXE393272 PGR393271:PHA393272 PQN393271:PQW393272 QAJ393271:QAS393272 QKF393271:QKO393272 QUB393271:QUK393272 RDX393271:REG393272 RNT393271:ROC393272 RXP393271:RXY393272 SHL393271:SHU393272 SRH393271:SRQ393272 TBD393271:TBM393272 TKZ393271:TLI393272 TUV393271:TVE393272 UER393271:UFA393272 UON393271:UOW393272 UYJ393271:UYS393272 VIF393271:VIO393272 VSB393271:VSK393272 WBX393271:WCG393272 WLT393271:WMC393272 WVP393271:WVY393272 JD458807:JM458808 SZ458807:TI458808 ACV458807:ADE458808 AMR458807:ANA458808 AWN458807:AWW458808 BGJ458807:BGS458808 BQF458807:BQO458808 CAB458807:CAK458808 CJX458807:CKG458808 CTT458807:CUC458808 DDP458807:DDY458808 DNL458807:DNU458808 DXH458807:DXQ458808 EHD458807:EHM458808 EQZ458807:ERI458808 FAV458807:FBE458808 FKR458807:FLA458808 FUN458807:FUW458808 GEJ458807:GES458808 GOF458807:GOO458808 GYB458807:GYK458808 HHX458807:HIG458808 HRT458807:HSC458808 IBP458807:IBY458808 ILL458807:ILU458808 IVH458807:IVQ458808 JFD458807:JFM458808 JOZ458807:JPI458808 JYV458807:JZE458808 KIR458807:KJA458808 KSN458807:KSW458808 LCJ458807:LCS458808 LMF458807:LMO458808 LWB458807:LWK458808 MFX458807:MGG458808 MPT458807:MQC458808 MZP458807:MZY458808 NJL458807:NJU458808 NTH458807:NTQ458808 ODD458807:ODM458808 OMZ458807:ONI458808 OWV458807:OXE458808 PGR458807:PHA458808 PQN458807:PQW458808 QAJ458807:QAS458808 QKF458807:QKO458808 QUB458807:QUK458808 RDX458807:REG458808 RNT458807:ROC458808 RXP458807:RXY458808 SHL458807:SHU458808 SRH458807:SRQ458808 TBD458807:TBM458808 TKZ458807:TLI458808 TUV458807:TVE458808 UER458807:UFA458808 UON458807:UOW458808 UYJ458807:UYS458808 VIF458807:VIO458808 VSB458807:VSK458808 WBX458807:WCG458808 WLT458807:WMC458808 WVP458807:WVY458808 JD524343:JM524344 SZ524343:TI524344 ACV524343:ADE524344 AMR524343:ANA524344 AWN524343:AWW524344 BGJ524343:BGS524344 BQF524343:BQO524344 CAB524343:CAK524344 CJX524343:CKG524344 CTT524343:CUC524344 DDP524343:DDY524344 DNL524343:DNU524344 DXH524343:DXQ524344 EHD524343:EHM524344 EQZ524343:ERI524344 FAV524343:FBE524344 FKR524343:FLA524344 FUN524343:FUW524344 GEJ524343:GES524344 GOF524343:GOO524344 GYB524343:GYK524344 HHX524343:HIG524344 HRT524343:HSC524344 IBP524343:IBY524344 ILL524343:ILU524344 IVH524343:IVQ524344 JFD524343:JFM524344 JOZ524343:JPI524344 JYV524343:JZE524344 KIR524343:KJA524344 KSN524343:KSW524344 LCJ524343:LCS524344 LMF524343:LMO524344 LWB524343:LWK524344 MFX524343:MGG524344 MPT524343:MQC524344 MZP524343:MZY524344 NJL524343:NJU524344 NTH524343:NTQ524344 ODD524343:ODM524344 OMZ524343:ONI524344 OWV524343:OXE524344 PGR524343:PHA524344 PQN524343:PQW524344 QAJ524343:QAS524344 QKF524343:QKO524344 QUB524343:QUK524344 RDX524343:REG524344 RNT524343:ROC524344 RXP524343:RXY524344 SHL524343:SHU524344 SRH524343:SRQ524344 TBD524343:TBM524344 TKZ524343:TLI524344 TUV524343:TVE524344 UER524343:UFA524344 UON524343:UOW524344 UYJ524343:UYS524344 VIF524343:VIO524344 VSB524343:VSK524344 WBX524343:WCG524344 WLT524343:WMC524344 WVP524343:WVY524344 JD589879:JM589880 SZ589879:TI589880 ACV589879:ADE589880 AMR589879:ANA589880 AWN589879:AWW589880 BGJ589879:BGS589880 BQF589879:BQO589880 CAB589879:CAK589880 CJX589879:CKG589880 CTT589879:CUC589880 DDP589879:DDY589880 DNL589879:DNU589880 DXH589879:DXQ589880 EHD589879:EHM589880 EQZ589879:ERI589880 FAV589879:FBE589880 FKR589879:FLA589880 FUN589879:FUW589880 GEJ589879:GES589880 GOF589879:GOO589880 GYB589879:GYK589880 HHX589879:HIG589880 HRT589879:HSC589880 IBP589879:IBY589880 ILL589879:ILU589880 IVH589879:IVQ589880 JFD589879:JFM589880 JOZ589879:JPI589880 JYV589879:JZE589880 KIR589879:KJA589880 KSN589879:KSW589880 LCJ589879:LCS589880 LMF589879:LMO589880 LWB589879:LWK589880 MFX589879:MGG589880 MPT589879:MQC589880 MZP589879:MZY589880 NJL589879:NJU589880 NTH589879:NTQ589880 ODD589879:ODM589880 OMZ589879:ONI589880 OWV589879:OXE589880 PGR589879:PHA589880 PQN589879:PQW589880 QAJ589879:QAS589880 QKF589879:QKO589880 QUB589879:QUK589880 RDX589879:REG589880 RNT589879:ROC589880 RXP589879:RXY589880 SHL589879:SHU589880 SRH589879:SRQ589880 TBD589879:TBM589880 TKZ589879:TLI589880 TUV589879:TVE589880 UER589879:UFA589880 UON589879:UOW589880 UYJ589879:UYS589880 VIF589879:VIO589880 VSB589879:VSK589880 WBX589879:WCG589880 WLT589879:WMC589880 WVP589879:WVY589880 JD655415:JM655416 SZ655415:TI655416 ACV655415:ADE655416 AMR655415:ANA655416 AWN655415:AWW655416 BGJ655415:BGS655416 BQF655415:BQO655416 CAB655415:CAK655416 CJX655415:CKG655416 CTT655415:CUC655416 DDP655415:DDY655416 DNL655415:DNU655416 DXH655415:DXQ655416 EHD655415:EHM655416 EQZ655415:ERI655416 FAV655415:FBE655416 FKR655415:FLA655416 FUN655415:FUW655416 GEJ655415:GES655416 GOF655415:GOO655416 GYB655415:GYK655416 HHX655415:HIG655416 HRT655415:HSC655416 IBP655415:IBY655416 ILL655415:ILU655416 IVH655415:IVQ655416 JFD655415:JFM655416 JOZ655415:JPI655416 JYV655415:JZE655416 KIR655415:KJA655416 KSN655415:KSW655416 LCJ655415:LCS655416 LMF655415:LMO655416 LWB655415:LWK655416 MFX655415:MGG655416 MPT655415:MQC655416 MZP655415:MZY655416 NJL655415:NJU655416 NTH655415:NTQ655416 ODD655415:ODM655416 OMZ655415:ONI655416 OWV655415:OXE655416 PGR655415:PHA655416 PQN655415:PQW655416 QAJ655415:QAS655416 QKF655415:QKO655416 QUB655415:QUK655416 RDX655415:REG655416 RNT655415:ROC655416 RXP655415:RXY655416 SHL655415:SHU655416 SRH655415:SRQ655416 TBD655415:TBM655416 TKZ655415:TLI655416 TUV655415:TVE655416 UER655415:UFA655416 UON655415:UOW655416 UYJ655415:UYS655416 VIF655415:VIO655416 VSB655415:VSK655416 WBX655415:WCG655416 WLT655415:WMC655416 WVP655415:WVY655416 JD720951:JM720952 SZ720951:TI720952 ACV720951:ADE720952 AMR720951:ANA720952 AWN720951:AWW720952 BGJ720951:BGS720952 BQF720951:BQO720952 CAB720951:CAK720952 CJX720951:CKG720952 CTT720951:CUC720952 DDP720951:DDY720952 DNL720951:DNU720952 DXH720951:DXQ720952 EHD720951:EHM720952 EQZ720951:ERI720952 FAV720951:FBE720952 FKR720951:FLA720952 FUN720951:FUW720952 GEJ720951:GES720952 GOF720951:GOO720952 GYB720951:GYK720952 HHX720951:HIG720952 HRT720951:HSC720952 IBP720951:IBY720952 ILL720951:ILU720952 IVH720951:IVQ720952 JFD720951:JFM720952 JOZ720951:JPI720952 JYV720951:JZE720952 KIR720951:KJA720952 KSN720951:KSW720952 LCJ720951:LCS720952 LMF720951:LMO720952 LWB720951:LWK720952 MFX720951:MGG720952 MPT720951:MQC720952 MZP720951:MZY720952 NJL720951:NJU720952 NTH720951:NTQ720952 ODD720951:ODM720952 OMZ720951:ONI720952 OWV720951:OXE720952 PGR720951:PHA720952 PQN720951:PQW720952 QAJ720951:QAS720952 QKF720951:QKO720952 QUB720951:QUK720952 RDX720951:REG720952 RNT720951:ROC720952 RXP720951:RXY720952 SHL720951:SHU720952 SRH720951:SRQ720952 TBD720951:TBM720952 TKZ720951:TLI720952 TUV720951:TVE720952 UER720951:UFA720952 UON720951:UOW720952 UYJ720951:UYS720952 VIF720951:VIO720952 VSB720951:VSK720952 WBX720951:WCG720952 WLT720951:WMC720952 WVP720951:WVY720952 JD786487:JM786488 SZ786487:TI786488 ACV786487:ADE786488 AMR786487:ANA786488 AWN786487:AWW786488 BGJ786487:BGS786488 BQF786487:BQO786488 CAB786487:CAK786488 CJX786487:CKG786488 CTT786487:CUC786488 DDP786487:DDY786488 DNL786487:DNU786488 DXH786487:DXQ786488 EHD786487:EHM786488 EQZ786487:ERI786488 FAV786487:FBE786488 FKR786487:FLA786488 FUN786487:FUW786488 GEJ786487:GES786488 GOF786487:GOO786488 GYB786487:GYK786488 HHX786487:HIG786488 HRT786487:HSC786488 IBP786487:IBY786488 ILL786487:ILU786488 IVH786487:IVQ786488 JFD786487:JFM786488 JOZ786487:JPI786488 JYV786487:JZE786488 KIR786487:KJA786488 KSN786487:KSW786488 LCJ786487:LCS786488 LMF786487:LMO786488 LWB786487:LWK786488 MFX786487:MGG786488 MPT786487:MQC786488 MZP786487:MZY786488 NJL786487:NJU786488 NTH786487:NTQ786488 ODD786487:ODM786488 OMZ786487:ONI786488 OWV786487:OXE786488 PGR786487:PHA786488 PQN786487:PQW786488 QAJ786487:QAS786488 QKF786487:QKO786488 QUB786487:QUK786488 RDX786487:REG786488 RNT786487:ROC786488 RXP786487:RXY786488 SHL786487:SHU786488 SRH786487:SRQ786488 TBD786487:TBM786488 TKZ786487:TLI786488 TUV786487:TVE786488 UER786487:UFA786488 UON786487:UOW786488 UYJ786487:UYS786488 VIF786487:VIO786488 VSB786487:VSK786488 WBX786487:WCG786488 WLT786487:WMC786488 WVP786487:WVY786488 JD852023:JM852024 SZ852023:TI852024 ACV852023:ADE852024 AMR852023:ANA852024 AWN852023:AWW852024 BGJ852023:BGS852024 BQF852023:BQO852024 CAB852023:CAK852024 CJX852023:CKG852024 CTT852023:CUC852024 DDP852023:DDY852024 DNL852023:DNU852024 DXH852023:DXQ852024 EHD852023:EHM852024 EQZ852023:ERI852024 FAV852023:FBE852024 FKR852023:FLA852024 FUN852023:FUW852024 GEJ852023:GES852024 GOF852023:GOO852024 GYB852023:GYK852024 HHX852023:HIG852024 HRT852023:HSC852024 IBP852023:IBY852024 ILL852023:ILU852024 IVH852023:IVQ852024 JFD852023:JFM852024 JOZ852023:JPI852024 JYV852023:JZE852024 KIR852023:KJA852024 KSN852023:KSW852024 LCJ852023:LCS852024 LMF852023:LMO852024 LWB852023:LWK852024 MFX852023:MGG852024 MPT852023:MQC852024 MZP852023:MZY852024 NJL852023:NJU852024 NTH852023:NTQ852024 ODD852023:ODM852024 OMZ852023:ONI852024 OWV852023:OXE852024 PGR852023:PHA852024 PQN852023:PQW852024 QAJ852023:QAS852024 QKF852023:QKO852024 QUB852023:QUK852024 RDX852023:REG852024 RNT852023:ROC852024 RXP852023:RXY852024 SHL852023:SHU852024 SRH852023:SRQ852024 TBD852023:TBM852024 TKZ852023:TLI852024 TUV852023:TVE852024 UER852023:UFA852024 UON852023:UOW852024 UYJ852023:UYS852024 VIF852023:VIO852024 VSB852023:VSK852024 WBX852023:WCG852024 WLT852023:WMC852024 WVP852023:WVY852024 JD917559:JM917560 SZ917559:TI917560 ACV917559:ADE917560 AMR917559:ANA917560 AWN917559:AWW917560 BGJ917559:BGS917560 BQF917559:BQO917560 CAB917559:CAK917560 CJX917559:CKG917560 CTT917559:CUC917560 DDP917559:DDY917560 DNL917559:DNU917560 DXH917559:DXQ917560 EHD917559:EHM917560 EQZ917559:ERI917560 FAV917559:FBE917560 FKR917559:FLA917560 FUN917559:FUW917560 GEJ917559:GES917560 GOF917559:GOO917560 GYB917559:GYK917560 HHX917559:HIG917560 HRT917559:HSC917560 IBP917559:IBY917560 ILL917559:ILU917560 IVH917559:IVQ917560 JFD917559:JFM917560 JOZ917559:JPI917560 JYV917559:JZE917560 KIR917559:KJA917560 KSN917559:KSW917560 LCJ917559:LCS917560 LMF917559:LMO917560 LWB917559:LWK917560 MFX917559:MGG917560 MPT917559:MQC917560 MZP917559:MZY917560 NJL917559:NJU917560 NTH917559:NTQ917560 ODD917559:ODM917560 OMZ917559:ONI917560 OWV917559:OXE917560 PGR917559:PHA917560 PQN917559:PQW917560 QAJ917559:QAS917560 QKF917559:QKO917560 QUB917559:QUK917560 RDX917559:REG917560 RNT917559:ROC917560 RXP917559:RXY917560 SHL917559:SHU917560 SRH917559:SRQ917560 TBD917559:TBM917560 TKZ917559:TLI917560 TUV917559:TVE917560 UER917559:UFA917560 UON917559:UOW917560 UYJ917559:UYS917560 VIF917559:VIO917560 VSB917559:VSK917560 WBX917559:WCG917560 WLT917559:WMC917560 WVP917559:WVY917560 JD983095:JM983096 SZ983095:TI983096 ACV983095:ADE983096 AMR983095:ANA983096 AWN983095:AWW983096 BGJ983095:BGS983096 BQF983095:BQO983096 CAB983095:CAK983096 CJX983095:CKG983096 CTT983095:CUC983096 DDP983095:DDY983096 DNL983095:DNU983096 DXH983095:DXQ983096 EHD983095:EHM983096 EQZ983095:ERI983096 FAV983095:FBE983096 FKR983095:FLA983096 FUN983095:FUW983096 GEJ983095:GES983096 GOF983095:GOO983096 GYB983095:GYK983096 HHX983095:HIG983096 HRT983095:HSC983096 IBP983095:IBY983096 ILL983095:ILU983096 IVH983095:IVQ983096 JFD983095:JFM983096 JOZ983095:JPI983096 JYV983095:JZE983096 KIR983095:KJA983096 KSN983095:KSW983096 LCJ983095:LCS983096 LMF983095:LMO983096 LWB983095:LWK983096 MFX983095:MGG983096 MPT983095:MQC983096 MZP983095:MZY983096 NJL983095:NJU983096 NTH983095:NTQ983096 ODD983095:ODM983096 OMZ983095:ONI983096 OWV983095:OXE983096 PGR983095:PHA983096 PQN983095:PQW983096 QAJ983095:QAS983096 QKF983095:QKO983096 QUB983095:QUK983096 RDX983095:REG983096 RNT983095:ROC983096 RXP983095:RXY983096 SHL983095:SHU983096 SRH983095:SRQ983096 TBD983095:TBM983096 TKZ983095:TLI983096 TUV983095:TVE983096 UER983095:UFA983096 UON983095:UOW983096 UYJ983095:UYS983096 VIF983095:VIO983096 VSB983095:VSK983096 WBX983095:WCG983096 WLT983095:WMC983096 WVP983095:WVY983096 JI31:JI34 TE31:TE34 ADA31:ADA34 AMW31:AMW34 AWS31:AWS34 BGO31:BGO34 BQK31:BQK34 CAG31:CAG34 CKC31:CKC34 CTY31:CTY34 DDU31:DDU34 DNQ31:DNQ34 DXM31:DXM34 EHI31:EHI34 ERE31:ERE34 FBA31:FBA34 FKW31:FKW34 FUS31:FUS34 GEO31:GEO34 GOK31:GOK34 GYG31:GYG34 HIC31:HIC34 HRY31:HRY34 IBU31:IBU34 ILQ31:ILQ34 IVM31:IVM34 JFI31:JFI34 JPE31:JPE34 JZA31:JZA34 KIW31:KIW34 KSS31:KSS34 LCO31:LCO34 LMK31:LMK34 LWG31:LWG34 MGC31:MGC34 MPY31:MPY34 MZU31:MZU34 NJQ31:NJQ34 NTM31:NTM34 ODI31:ODI34 ONE31:ONE34 OXA31:OXA34 PGW31:PGW34 PQS31:PQS34 QAO31:QAO34 QKK31:QKK34 QUG31:QUG34 REC31:REC34 RNY31:RNY34 RXU31:RXU34 SHQ31:SHQ34 SRM31:SRM34 TBI31:TBI34 TLE31:TLE34 TVA31:TVA34 UEW31:UEW34 UOS31:UOS34 UYO31:UYO34 VIK31:VIK34 VSG31:VSG34 WCC31:WCC34 WLY31:WLY34 WVU31:WVU34 M65601:M65602 JI65601:JI65602 TE65601:TE65602 ADA65601:ADA65602 AMW65601:AMW65602 AWS65601:AWS65602 BGO65601:BGO65602 BQK65601:BQK65602 CAG65601:CAG65602 CKC65601:CKC65602 CTY65601:CTY65602 DDU65601:DDU65602 DNQ65601:DNQ65602 DXM65601:DXM65602 EHI65601:EHI65602 ERE65601:ERE65602 FBA65601:FBA65602 FKW65601:FKW65602 FUS65601:FUS65602 GEO65601:GEO65602 GOK65601:GOK65602 GYG65601:GYG65602 HIC65601:HIC65602 HRY65601:HRY65602 IBU65601:IBU65602 ILQ65601:ILQ65602 IVM65601:IVM65602 JFI65601:JFI65602 JPE65601:JPE65602 JZA65601:JZA65602 KIW65601:KIW65602 KSS65601:KSS65602 LCO65601:LCO65602 LMK65601:LMK65602 LWG65601:LWG65602 MGC65601:MGC65602 MPY65601:MPY65602 MZU65601:MZU65602 NJQ65601:NJQ65602 NTM65601:NTM65602 ODI65601:ODI65602 ONE65601:ONE65602 OXA65601:OXA65602 PGW65601:PGW65602 PQS65601:PQS65602 QAO65601:QAO65602 QKK65601:QKK65602 QUG65601:QUG65602 REC65601:REC65602 RNY65601:RNY65602 RXU65601:RXU65602 SHQ65601:SHQ65602 SRM65601:SRM65602 TBI65601:TBI65602 TLE65601:TLE65602 TVA65601:TVA65602 UEW65601:UEW65602 UOS65601:UOS65602 UYO65601:UYO65602 VIK65601:VIK65602 VSG65601:VSG65602 WCC65601:WCC65602 WLY65601:WLY65602 WVU65601:WVU65602 M131137:M131138 JI131137:JI131138 TE131137:TE131138 ADA131137:ADA131138 AMW131137:AMW131138 AWS131137:AWS131138 BGO131137:BGO131138 BQK131137:BQK131138 CAG131137:CAG131138 CKC131137:CKC131138 CTY131137:CTY131138 DDU131137:DDU131138 DNQ131137:DNQ131138 DXM131137:DXM131138 EHI131137:EHI131138 ERE131137:ERE131138 FBA131137:FBA131138 FKW131137:FKW131138 FUS131137:FUS131138 GEO131137:GEO131138 GOK131137:GOK131138 GYG131137:GYG131138 HIC131137:HIC131138 HRY131137:HRY131138 IBU131137:IBU131138 ILQ131137:ILQ131138 IVM131137:IVM131138 JFI131137:JFI131138 JPE131137:JPE131138 JZA131137:JZA131138 KIW131137:KIW131138 KSS131137:KSS131138 LCO131137:LCO131138 LMK131137:LMK131138 LWG131137:LWG131138 MGC131137:MGC131138 MPY131137:MPY131138 MZU131137:MZU131138 NJQ131137:NJQ131138 NTM131137:NTM131138 ODI131137:ODI131138 ONE131137:ONE131138 OXA131137:OXA131138 PGW131137:PGW131138 PQS131137:PQS131138 QAO131137:QAO131138 QKK131137:QKK131138 QUG131137:QUG131138 REC131137:REC131138 RNY131137:RNY131138 RXU131137:RXU131138 SHQ131137:SHQ131138 SRM131137:SRM131138 TBI131137:TBI131138 TLE131137:TLE131138 TVA131137:TVA131138 UEW131137:UEW131138 UOS131137:UOS131138 UYO131137:UYO131138 VIK131137:VIK131138 VSG131137:VSG131138 WCC131137:WCC131138 WLY131137:WLY131138 WVU131137:WVU131138 M196673:M196674 JI196673:JI196674 TE196673:TE196674 ADA196673:ADA196674 AMW196673:AMW196674 AWS196673:AWS196674 BGO196673:BGO196674 BQK196673:BQK196674 CAG196673:CAG196674 CKC196673:CKC196674 CTY196673:CTY196674 DDU196673:DDU196674 DNQ196673:DNQ196674 DXM196673:DXM196674 EHI196673:EHI196674 ERE196673:ERE196674 FBA196673:FBA196674 FKW196673:FKW196674 FUS196673:FUS196674 GEO196673:GEO196674 GOK196673:GOK196674 GYG196673:GYG196674 HIC196673:HIC196674 HRY196673:HRY196674 IBU196673:IBU196674 ILQ196673:ILQ196674 IVM196673:IVM196674 JFI196673:JFI196674 JPE196673:JPE196674 JZA196673:JZA196674 KIW196673:KIW196674 KSS196673:KSS196674 LCO196673:LCO196674 LMK196673:LMK196674 LWG196673:LWG196674 MGC196673:MGC196674 MPY196673:MPY196674 MZU196673:MZU196674 NJQ196673:NJQ196674 NTM196673:NTM196674 ODI196673:ODI196674 ONE196673:ONE196674 OXA196673:OXA196674 PGW196673:PGW196674 PQS196673:PQS196674 QAO196673:QAO196674 QKK196673:QKK196674 QUG196673:QUG196674 REC196673:REC196674 RNY196673:RNY196674 RXU196673:RXU196674 SHQ196673:SHQ196674 SRM196673:SRM196674 TBI196673:TBI196674 TLE196673:TLE196674 TVA196673:TVA196674 UEW196673:UEW196674 UOS196673:UOS196674 UYO196673:UYO196674 VIK196673:VIK196674 VSG196673:VSG196674 WCC196673:WCC196674 WLY196673:WLY196674 WVU196673:WVU196674 M262209:M262210 JI262209:JI262210 TE262209:TE262210 ADA262209:ADA262210 AMW262209:AMW262210 AWS262209:AWS262210 BGO262209:BGO262210 BQK262209:BQK262210 CAG262209:CAG262210 CKC262209:CKC262210 CTY262209:CTY262210 DDU262209:DDU262210 DNQ262209:DNQ262210 DXM262209:DXM262210 EHI262209:EHI262210 ERE262209:ERE262210 FBA262209:FBA262210 FKW262209:FKW262210 FUS262209:FUS262210 GEO262209:GEO262210 GOK262209:GOK262210 GYG262209:GYG262210 HIC262209:HIC262210 HRY262209:HRY262210 IBU262209:IBU262210 ILQ262209:ILQ262210 IVM262209:IVM262210 JFI262209:JFI262210 JPE262209:JPE262210 JZA262209:JZA262210 KIW262209:KIW262210 KSS262209:KSS262210 LCO262209:LCO262210 LMK262209:LMK262210 LWG262209:LWG262210 MGC262209:MGC262210 MPY262209:MPY262210 MZU262209:MZU262210 NJQ262209:NJQ262210 NTM262209:NTM262210 ODI262209:ODI262210 ONE262209:ONE262210 OXA262209:OXA262210 PGW262209:PGW262210 PQS262209:PQS262210 QAO262209:QAO262210 QKK262209:QKK262210 QUG262209:QUG262210 REC262209:REC262210 RNY262209:RNY262210 RXU262209:RXU262210 SHQ262209:SHQ262210 SRM262209:SRM262210 TBI262209:TBI262210 TLE262209:TLE262210 TVA262209:TVA262210 UEW262209:UEW262210 UOS262209:UOS262210 UYO262209:UYO262210 VIK262209:VIK262210 VSG262209:VSG262210 WCC262209:WCC262210 WLY262209:WLY262210 WVU262209:WVU262210 M327745:M327746 JI327745:JI327746 TE327745:TE327746 ADA327745:ADA327746 AMW327745:AMW327746 AWS327745:AWS327746 BGO327745:BGO327746 BQK327745:BQK327746 CAG327745:CAG327746 CKC327745:CKC327746 CTY327745:CTY327746 DDU327745:DDU327746 DNQ327745:DNQ327746 DXM327745:DXM327746 EHI327745:EHI327746 ERE327745:ERE327746 FBA327745:FBA327746 FKW327745:FKW327746 FUS327745:FUS327746 GEO327745:GEO327746 GOK327745:GOK327746 GYG327745:GYG327746 HIC327745:HIC327746 HRY327745:HRY327746 IBU327745:IBU327746 ILQ327745:ILQ327746 IVM327745:IVM327746 JFI327745:JFI327746 JPE327745:JPE327746 JZA327745:JZA327746 KIW327745:KIW327746 KSS327745:KSS327746 LCO327745:LCO327746 LMK327745:LMK327746 LWG327745:LWG327746 MGC327745:MGC327746 MPY327745:MPY327746 MZU327745:MZU327746 NJQ327745:NJQ327746 NTM327745:NTM327746 ODI327745:ODI327746 ONE327745:ONE327746 OXA327745:OXA327746 PGW327745:PGW327746 PQS327745:PQS327746 QAO327745:QAO327746 QKK327745:QKK327746 QUG327745:QUG327746 REC327745:REC327746 RNY327745:RNY327746 RXU327745:RXU327746 SHQ327745:SHQ327746 SRM327745:SRM327746 TBI327745:TBI327746 TLE327745:TLE327746 TVA327745:TVA327746 UEW327745:UEW327746 UOS327745:UOS327746 UYO327745:UYO327746 VIK327745:VIK327746 VSG327745:VSG327746 WCC327745:WCC327746 WLY327745:WLY327746 WVU327745:WVU327746 M393281:M393282 JI393281:JI393282 TE393281:TE393282 ADA393281:ADA393282 AMW393281:AMW393282 AWS393281:AWS393282 BGO393281:BGO393282 BQK393281:BQK393282 CAG393281:CAG393282 CKC393281:CKC393282 CTY393281:CTY393282 DDU393281:DDU393282 DNQ393281:DNQ393282 DXM393281:DXM393282 EHI393281:EHI393282 ERE393281:ERE393282 FBA393281:FBA393282 FKW393281:FKW393282 FUS393281:FUS393282 GEO393281:GEO393282 GOK393281:GOK393282 GYG393281:GYG393282 HIC393281:HIC393282 HRY393281:HRY393282 IBU393281:IBU393282 ILQ393281:ILQ393282 IVM393281:IVM393282 JFI393281:JFI393282 JPE393281:JPE393282 JZA393281:JZA393282 KIW393281:KIW393282 KSS393281:KSS393282 LCO393281:LCO393282 LMK393281:LMK393282 LWG393281:LWG393282 MGC393281:MGC393282 MPY393281:MPY393282 MZU393281:MZU393282 NJQ393281:NJQ393282 NTM393281:NTM393282 ODI393281:ODI393282 ONE393281:ONE393282 OXA393281:OXA393282 PGW393281:PGW393282 PQS393281:PQS393282 QAO393281:QAO393282 QKK393281:QKK393282 QUG393281:QUG393282 REC393281:REC393282 RNY393281:RNY393282 RXU393281:RXU393282 SHQ393281:SHQ393282 SRM393281:SRM393282 TBI393281:TBI393282 TLE393281:TLE393282 TVA393281:TVA393282 UEW393281:UEW393282 UOS393281:UOS393282 UYO393281:UYO393282 VIK393281:VIK393282 VSG393281:VSG393282 WCC393281:WCC393282 WLY393281:WLY393282 WVU393281:WVU393282 M458817:M458818 JI458817:JI458818 TE458817:TE458818 ADA458817:ADA458818 AMW458817:AMW458818 AWS458817:AWS458818 BGO458817:BGO458818 BQK458817:BQK458818 CAG458817:CAG458818 CKC458817:CKC458818 CTY458817:CTY458818 DDU458817:DDU458818 DNQ458817:DNQ458818 DXM458817:DXM458818 EHI458817:EHI458818 ERE458817:ERE458818 FBA458817:FBA458818 FKW458817:FKW458818 FUS458817:FUS458818 GEO458817:GEO458818 GOK458817:GOK458818 GYG458817:GYG458818 HIC458817:HIC458818 HRY458817:HRY458818 IBU458817:IBU458818 ILQ458817:ILQ458818 IVM458817:IVM458818 JFI458817:JFI458818 JPE458817:JPE458818 JZA458817:JZA458818 KIW458817:KIW458818 KSS458817:KSS458818 LCO458817:LCO458818 LMK458817:LMK458818 LWG458817:LWG458818 MGC458817:MGC458818 MPY458817:MPY458818 MZU458817:MZU458818 NJQ458817:NJQ458818 NTM458817:NTM458818 ODI458817:ODI458818 ONE458817:ONE458818 OXA458817:OXA458818 PGW458817:PGW458818 PQS458817:PQS458818 QAO458817:QAO458818 QKK458817:QKK458818 QUG458817:QUG458818 REC458817:REC458818 RNY458817:RNY458818 RXU458817:RXU458818 SHQ458817:SHQ458818 SRM458817:SRM458818 TBI458817:TBI458818 TLE458817:TLE458818 TVA458817:TVA458818 UEW458817:UEW458818 UOS458817:UOS458818 UYO458817:UYO458818 VIK458817:VIK458818 VSG458817:VSG458818 WCC458817:WCC458818 WLY458817:WLY458818 WVU458817:WVU458818 M524353:M524354 JI524353:JI524354 TE524353:TE524354 ADA524353:ADA524354 AMW524353:AMW524354 AWS524353:AWS524354 BGO524353:BGO524354 BQK524353:BQK524354 CAG524353:CAG524354 CKC524353:CKC524354 CTY524353:CTY524354 DDU524353:DDU524354 DNQ524353:DNQ524354 DXM524353:DXM524354 EHI524353:EHI524354 ERE524353:ERE524354 FBA524353:FBA524354 FKW524353:FKW524354 FUS524353:FUS524354 GEO524353:GEO524354 GOK524353:GOK524354 GYG524353:GYG524354 HIC524353:HIC524354 HRY524353:HRY524354 IBU524353:IBU524354 ILQ524353:ILQ524354 IVM524353:IVM524354 JFI524353:JFI524354 JPE524353:JPE524354 JZA524353:JZA524354 KIW524353:KIW524354 KSS524353:KSS524354 LCO524353:LCO524354 LMK524353:LMK524354 LWG524353:LWG524354 MGC524353:MGC524354 MPY524353:MPY524354 MZU524353:MZU524354 NJQ524353:NJQ524354 NTM524353:NTM524354 ODI524353:ODI524354 ONE524353:ONE524354 OXA524353:OXA524354 PGW524353:PGW524354 PQS524353:PQS524354 QAO524353:QAO524354 QKK524353:QKK524354 QUG524353:QUG524354 REC524353:REC524354 RNY524353:RNY524354 RXU524353:RXU524354 SHQ524353:SHQ524354 SRM524353:SRM524354 TBI524353:TBI524354 TLE524353:TLE524354 TVA524353:TVA524354 UEW524353:UEW524354 UOS524353:UOS524354 UYO524353:UYO524354 VIK524353:VIK524354 VSG524353:VSG524354 WCC524353:WCC524354 WLY524353:WLY524354 WVU524353:WVU524354 M589889:M589890 JI589889:JI589890 TE589889:TE589890 ADA589889:ADA589890 AMW589889:AMW589890 AWS589889:AWS589890 BGO589889:BGO589890 BQK589889:BQK589890 CAG589889:CAG589890 CKC589889:CKC589890 CTY589889:CTY589890 DDU589889:DDU589890 DNQ589889:DNQ589890 DXM589889:DXM589890 EHI589889:EHI589890 ERE589889:ERE589890 FBA589889:FBA589890 FKW589889:FKW589890 FUS589889:FUS589890 GEO589889:GEO589890 GOK589889:GOK589890 GYG589889:GYG589890 HIC589889:HIC589890 HRY589889:HRY589890 IBU589889:IBU589890 ILQ589889:ILQ589890 IVM589889:IVM589890 JFI589889:JFI589890 JPE589889:JPE589890 JZA589889:JZA589890 KIW589889:KIW589890 KSS589889:KSS589890 LCO589889:LCO589890 LMK589889:LMK589890 LWG589889:LWG589890 MGC589889:MGC589890 MPY589889:MPY589890 MZU589889:MZU589890 NJQ589889:NJQ589890 NTM589889:NTM589890 ODI589889:ODI589890 ONE589889:ONE589890 OXA589889:OXA589890 PGW589889:PGW589890 PQS589889:PQS589890 QAO589889:QAO589890 QKK589889:QKK589890 QUG589889:QUG589890 REC589889:REC589890 RNY589889:RNY589890 RXU589889:RXU589890 SHQ589889:SHQ589890 SRM589889:SRM589890 TBI589889:TBI589890 TLE589889:TLE589890 TVA589889:TVA589890 UEW589889:UEW589890 UOS589889:UOS589890 UYO589889:UYO589890 VIK589889:VIK589890 VSG589889:VSG589890 WCC589889:WCC589890 WLY589889:WLY589890 WVU589889:WVU589890 M655425:M655426 JI655425:JI655426 TE655425:TE655426 ADA655425:ADA655426 AMW655425:AMW655426 AWS655425:AWS655426 BGO655425:BGO655426 BQK655425:BQK655426 CAG655425:CAG655426 CKC655425:CKC655426 CTY655425:CTY655426 DDU655425:DDU655426 DNQ655425:DNQ655426 DXM655425:DXM655426 EHI655425:EHI655426 ERE655425:ERE655426 FBA655425:FBA655426 FKW655425:FKW655426 FUS655425:FUS655426 GEO655425:GEO655426 GOK655425:GOK655426 GYG655425:GYG655426 HIC655425:HIC655426 HRY655425:HRY655426 IBU655425:IBU655426 ILQ655425:ILQ655426 IVM655425:IVM655426 JFI655425:JFI655426 JPE655425:JPE655426 JZA655425:JZA655426 KIW655425:KIW655426 KSS655425:KSS655426 LCO655425:LCO655426 LMK655425:LMK655426 LWG655425:LWG655426 MGC655425:MGC655426 MPY655425:MPY655426 MZU655425:MZU655426 NJQ655425:NJQ655426 NTM655425:NTM655426 ODI655425:ODI655426 ONE655425:ONE655426 OXA655425:OXA655426 PGW655425:PGW655426 PQS655425:PQS655426 QAO655425:QAO655426 QKK655425:QKK655426 QUG655425:QUG655426 REC655425:REC655426 RNY655425:RNY655426 RXU655425:RXU655426 SHQ655425:SHQ655426 SRM655425:SRM655426 TBI655425:TBI655426 TLE655425:TLE655426 TVA655425:TVA655426 UEW655425:UEW655426 UOS655425:UOS655426 UYO655425:UYO655426 VIK655425:VIK655426 VSG655425:VSG655426 WCC655425:WCC655426 WLY655425:WLY655426 WVU655425:WVU655426 M720961:M720962 JI720961:JI720962 TE720961:TE720962 ADA720961:ADA720962 AMW720961:AMW720962 AWS720961:AWS720962 BGO720961:BGO720962 BQK720961:BQK720962 CAG720961:CAG720962 CKC720961:CKC720962 CTY720961:CTY720962 DDU720961:DDU720962 DNQ720961:DNQ720962 DXM720961:DXM720962 EHI720961:EHI720962 ERE720961:ERE720962 FBA720961:FBA720962 FKW720961:FKW720962 FUS720961:FUS720962 GEO720961:GEO720962 GOK720961:GOK720962 GYG720961:GYG720962 HIC720961:HIC720962 HRY720961:HRY720962 IBU720961:IBU720962 ILQ720961:ILQ720962 IVM720961:IVM720962 JFI720961:JFI720962 JPE720961:JPE720962 JZA720961:JZA720962 KIW720961:KIW720962 KSS720961:KSS720962 LCO720961:LCO720962 LMK720961:LMK720962 LWG720961:LWG720962 MGC720961:MGC720962 MPY720961:MPY720962 MZU720961:MZU720962 NJQ720961:NJQ720962 NTM720961:NTM720962 ODI720961:ODI720962 ONE720961:ONE720962 OXA720961:OXA720962 PGW720961:PGW720962 PQS720961:PQS720962 QAO720961:QAO720962 QKK720961:QKK720962 QUG720961:QUG720962 REC720961:REC720962 RNY720961:RNY720962 RXU720961:RXU720962 SHQ720961:SHQ720962 SRM720961:SRM720962 TBI720961:TBI720962 TLE720961:TLE720962 TVA720961:TVA720962 UEW720961:UEW720962 UOS720961:UOS720962 UYO720961:UYO720962 VIK720961:VIK720962 VSG720961:VSG720962 WCC720961:WCC720962 WLY720961:WLY720962 WVU720961:WVU720962 M786497:M786498 JI786497:JI786498 TE786497:TE786498 ADA786497:ADA786498 AMW786497:AMW786498 AWS786497:AWS786498 BGO786497:BGO786498 BQK786497:BQK786498 CAG786497:CAG786498 CKC786497:CKC786498 CTY786497:CTY786498 DDU786497:DDU786498 DNQ786497:DNQ786498 DXM786497:DXM786498 EHI786497:EHI786498 ERE786497:ERE786498 FBA786497:FBA786498 FKW786497:FKW786498 FUS786497:FUS786498 GEO786497:GEO786498 GOK786497:GOK786498 GYG786497:GYG786498 HIC786497:HIC786498 HRY786497:HRY786498 IBU786497:IBU786498 ILQ786497:ILQ786498 IVM786497:IVM786498 JFI786497:JFI786498 JPE786497:JPE786498 JZA786497:JZA786498 KIW786497:KIW786498 KSS786497:KSS786498 LCO786497:LCO786498 LMK786497:LMK786498 LWG786497:LWG786498 MGC786497:MGC786498 MPY786497:MPY786498 MZU786497:MZU786498 NJQ786497:NJQ786498 NTM786497:NTM786498 ODI786497:ODI786498 ONE786497:ONE786498 OXA786497:OXA786498 PGW786497:PGW786498 PQS786497:PQS786498 QAO786497:QAO786498 QKK786497:QKK786498 QUG786497:QUG786498 REC786497:REC786498 RNY786497:RNY786498 RXU786497:RXU786498 SHQ786497:SHQ786498 SRM786497:SRM786498 TBI786497:TBI786498 TLE786497:TLE786498 TVA786497:TVA786498 UEW786497:UEW786498 UOS786497:UOS786498 UYO786497:UYO786498 VIK786497:VIK786498 VSG786497:VSG786498 WCC786497:WCC786498 WLY786497:WLY786498 WVU786497:WVU786498 M852033:M852034 JI852033:JI852034 TE852033:TE852034 ADA852033:ADA852034 AMW852033:AMW852034 AWS852033:AWS852034 BGO852033:BGO852034 BQK852033:BQK852034 CAG852033:CAG852034 CKC852033:CKC852034 CTY852033:CTY852034 DDU852033:DDU852034 DNQ852033:DNQ852034 DXM852033:DXM852034 EHI852033:EHI852034 ERE852033:ERE852034 FBA852033:FBA852034 FKW852033:FKW852034 FUS852033:FUS852034 GEO852033:GEO852034 GOK852033:GOK852034 GYG852033:GYG852034 HIC852033:HIC852034 HRY852033:HRY852034 IBU852033:IBU852034 ILQ852033:ILQ852034 IVM852033:IVM852034 JFI852033:JFI852034 JPE852033:JPE852034 JZA852033:JZA852034 KIW852033:KIW852034 KSS852033:KSS852034 LCO852033:LCO852034 LMK852033:LMK852034 LWG852033:LWG852034 MGC852033:MGC852034 MPY852033:MPY852034 MZU852033:MZU852034 NJQ852033:NJQ852034 NTM852033:NTM852034 ODI852033:ODI852034 ONE852033:ONE852034 OXA852033:OXA852034 PGW852033:PGW852034 PQS852033:PQS852034 QAO852033:QAO852034 QKK852033:QKK852034 QUG852033:QUG852034 REC852033:REC852034 RNY852033:RNY852034 RXU852033:RXU852034 SHQ852033:SHQ852034 SRM852033:SRM852034 TBI852033:TBI852034 TLE852033:TLE852034 TVA852033:TVA852034 UEW852033:UEW852034 UOS852033:UOS852034 UYO852033:UYO852034 VIK852033:VIK852034 VSG852033:VSG852034 WCC852033:WCC852034 WLY852033:WLY852034 WVU852033:WVU852034 M917569:M917570 JI917569:JI917570 TE917569:TE917570 ADA917569:ADA917570 AMW917569:AMW917570 AWS917569:AWS917570 BGO917569:BGO917570 BQK917569:BQK917570 CAG917569:CAG917570 CKC917569:CKC917570 CTY917569:CTY917570 DDU917569:DDU917570 DNQ917569:DNQ917570 DXM917569:DXM917570 EHI917569:EHI917570 ERE917569:ERE917570 FBA917569:FBA917570 FKW917569:FKW917570 FUS917569:FUS917570 GEO917569:GEO917570 GOK917569:GOK917570 GYG917569:GYG917570 HIC917569:HIC917570 HRY917569:HRY917570 IBU917569:IBU917570 ILQ917569:ILQ917570 IVM917569:IVM917570 JFI917569:JFI917570 JPE917569:JPE917570 JZA917569:JZA917570 KIW917569:KIW917570 KSS917569:KSS917570 LCO917569:LCO917570 LMK917569:LMK917570 LWG917569:LWG917570 MGC917569:MGC917570 MPY917569:MPY917570 MZU917569:MZU917570 NJQ917569:NJQ917570 NTM917569:NTM917570 ODI917569:ODI917570 ONE917569:ONE917570 OXA917569:OXA917570 PGW917569:PGW917570 PQS917569:PQS917570 QAO917569:QAO917570 QKK917569:QKK917570 QUG917569:QUG917570 REC917569:REC917570 RNY917569:RNY917570 RXU917569:RXU917570 SHQ917569:SHQ917570 SRM917569:SRM917570 TBI917569:TBI917570 TLE917569:TLE917570 TVA917569:TVA917570 UEW917569:UEW917570 UOS917569:UOS917570 UYO917569:UYO917570 VIK917569:VIK917570 VSG917569:VSG917570 WCC917569:WCC917570 WLY917569:WLY917570 WVU917569:WVU917570 M983105:M983106 JI983105:JI983106 TE983105:TE983106 ADA983105:ADA983106 AMW983105:AMW983106 AWS983105:AWS983106 BGO983105:BGO983106 BQK983105:BQK983106 CAG983105:CAG983106 CKC983105:CKC983106 CTY983105:CTY983106 DDU983105:DDU983106 DNQ983105:DNQ983106 DXM983105:DXM983106 EHI983105:EHI983106 ERE983105:ERE983106 FBA983105:FBA983106 FKW983105:FKW983106 FUS983105:FUS983106 GEO983105:GEO983106 GOK983105:GOK983106 GYG983105:GYG983106 HIC983105:HIC983106 HRY983105:HRY983106 IBU983105:IBU983106 ILQ983105:ILQ983106 IVM983105:IVM983106 JFI983105:JFI983106 JPE983105:JPE983106 JZA983105:JZA983106 KIW983105:KIW983106 KSS983105:KSS983106 LCO983105:LCO983106 LMK983105:LMK983106 LWG983105:LWG983106 MGC983105:MGC983106 MPY983105:MPY983106 MZU983105:MZU983106 NJQ983105:NJQ983106 NTM983105:NTM983106 ODI983105:ODI983106 ONE983105:ONE983106 OXA983105:OXA983106 PGW983105:PGW983106 PQS983105:PQS983106 QAO983105:QAO983106 QKK983105:QKK983106 QUG983105:QUG983106 REC983105:REC983106 RNY983105:RNY983106 RXU983105:RXU983106 SHQ983105:SHQ983106 SRM983105:SRM983106 TBI983105:TBI983106 TLE983105:TLE983106 TVA983105:TVA983106 UEW983105:UEW983106 UOS983105:UOS983106 UYO983105:UYO983106 VIK983105:VIK983106 VSG983105:VSG983106 WCC983105:WCC983106 WLY983105:WLY983106 WVU983105:WVU983106 K31:K32 JK31:JK34 TG31:TG34 ADC31:ADC34 AMY31:AMY34 AWU31:AWU34 BGQ31:BGQ34 BQM31:BQM34 CAI31:CAI34 CKE31:CKE34 CUA31:CUA34 DDW31:DDW34 DNS31:DNS34 DXO31:DXO34 EHK31:EHK34 ERG31:ERG34 FBC31:FBC34 FKY31:FKY34 FUU31:FUU34 GEQ31:GEQ34 GOM31:GOM34 GYI31:GYI34 HIE31:HIE34 HSA31:HSA34 IBW31:IBW34 ILS31:ILS34 IVO31:IVO34 JFK31:JFK34 JPG31:JPG34 JZC31:JZC34 KIY31:KIY34 KSU31:KSU34 LCQ31:LCQ34 LMM31:LMM34 LWI31:LWI34 MGE31:MGE34 MQA31:MQA34 MZW31:MZW34 NJS31:NJS34 NTO31:NTO34 ODK31:ODK34 ONG31:ONG34 OXC31:OXC34 PGY31:PGY34 PQU31:PQU34 QAQ31:QAQ34 QKM31:QKM34 QUI31:QUI34 REE31:REE34 ROA31:ROA34 RXW31:RXW34 SHS31:SHS34 SRO31:SRO34 TBK31:TBK34 TLG31:TLG34 TVC31:TVC34 UEY31:UEY34 UOU31:UOU34 UYQ31:UYQ34 VIM31:VIM34 VSI31:VSI34 WCE31:WCE34 WMA31:WMA34 WVW31:WVW34 JK65601:JK65602 TG65601:TG65602 ADC65601:ADC65602 AMY65601:AMY65602 AWU65601:AWU65602 BGQ65601:BGQ65602 BQM65601:BQM65602 CAI65601:CAI65602 CKE65601:CKE65602 CUA65601:CUA65602 DDW65601:DDW65602 DNS65601:DNS65602 DXO65601:DXO65602 EHK65601:EHK65602 ERG65601:ERG65602 FBC65601:FBC65602 FKY65601:FKY65602 FUU65601:FUU65602 GEQ65601:GEQ65602 GOM65601:GOM65602 GYI65601:GYI65602 HIE65601:HIE65602 HSA65601:HSA65602 IBW65601:IBW65602 ILS65601:ILS65602 IVO65601:IVO65602 JFK65601:JFK65602 JPG65601:JPG65602 JZC65601:JZC65602 KIY65601:KIY65602 KSU65601:KSU65602 LCQ65601:LCQ65602 LMM65601:LMM65602 LWI65601:LWI65602 MGE65601:MGE65602 MQA65601:MQA65602 MZW65601:MZW65602 NJS65601:NJS65602 NTO65601:NTO65602 ODK65601:ODK65602 ONG65601:ONG65602 OXC65601:OXC65602 PGY65601:PGY65602 PQU65601:PQU65602 QAQ65601:QAQ65602 QKM65601:QKM65602 QUI65601:QUI65602 REE65601:REE65602 ROA65601:ROA65602 RXW65601:RXW65602 SHS65601:SHS65602 SRO65601:SRO65602 TBK65601:TBK65602 TLG65601:TLG65602 TVC65601:TVC65602 UEY65601:UEY65602 UOU65601:UOU65602 UYQ65601:UYQ65602 VIM65601:VIM65602 VSI65601:VSI65602 WCE65601:WCE65602 WMA65601:WMA65602 WVW65601:WVW65602 JK131137:JK131138 TG131137:TG131138 ADC131137:ADC131138 AMY131137:AMY131138 AWU131137:AWU131138 BGQ131137:BGQ131138 BQM131137:BQM131138 CAI131137:CAI131138 CKE131137:CKE131138 CUA131137:CUA131138 DDW131137:DDW131138 DNS131137:DNS131138 DXO131137:DXO131138 EHK131137:EHK131138 ERG131137:ERG131138 FBC131137:FBC131138 FKY131137:FKY131138 FUU131137:FUU131138 GEQ131137:GEQ131138 GOM131137:GOM131138 GYI131137:GYI131138 HIE131137:HIE131138 HSA131137:HSA131138 IBW131137:IBW131138 ILS131137:ILS131138 IVO131137:IVO131138 JFK131137:JFK131138 JPG131137:JPG131138 JZC131137:JZC131138 KIY131137:KIY131138 KSU131137:KSU131138 LCQ131137:LCQ131138 LMM131137:LMM131138 LWI131137:LWI131138 MGE131137:MGE131138 MQA131137:MQA131138 MZW131137:MZW131138 NJS131137:NJS131138 NTO131137:NTO131138 ODK131137:ODK131138 ONG131137:ONG131138 OXC131137:OXC131138 PGY131137:PGY131138 PQU131137:PQU131138 QAQ131137:QAQ131138 QKM131137:QKM131138 QUI131137:QUI131138 REE131137:REE131138 ROA131137:ROA131138 RXW131137:RXW131138 SHS131137:SHS131138 SRO131137:SRO131138 TBK131137:TBK131138 TLG131137:TLG131138 TVC131137:TVC131138 UEY131137:UEY131138 UOU131137:UOU131138 UYQ131137:UYQ131138 VIM131137:VIM131138 VSI131137:VSI131138 WCE131137:WCE131138 WMA131137:WMA131138 WVW131137:WVW131138 JK196673:JK196674 TG196673:TG196674 ADC196673:ADC196674 AMY196673:AMY196674 AWU196673:AWU196674 BGQ196673:BGQ196674 BQM196673:BQM196674 CAI196673:CAI196674 CKE196673:CKE196674 CUA196673:CUA196674 DDW196673:DDW196674 DNS196673:DNS196674 DXO196673:DXO196674 EHK196673:EHK196674 ERG196673:ERG196674 FBC196673:FBC196674 FKY196673:FKY196674 FUU196673:FUU196674 GEQ196673:GEQ196674 GOM196673:GOM196674 GYI196673:GYI196674 HIE196673:HIE196674 HSA196673:HSA196674 IBW196673:IBW196674 ILS196673:ILS196674 IVO196673:IVO196674 JFK196673:JFK196674 JPG196673:JPG196674 JZC196673:JZC196674 KIY196673:KIY196674 KSU196673:KSU196674 LCQ196673:LCQ196674 LMM196673:LMM196674 LWI196673:LWI196674 MGE196673:MGE196674 MQA196673:MQA196674 MZW196673:MZW196674 NJS196673:NJS196674 NTO196673:NTO196674 ODK196673:ODK196674 ONG196673:ONG196674 OXC196673:OXC196674 PGY196673:PGY196674 PQU196673:PQU196674 QAQ196673:QAQ196674 QKM196673:QKM196674 QUI196673:QUI196674 REE196673:REE196674 ROA196673:ROA196674 RXW196673:RXW196674 SHS196673:SHS196674 SRO196673:SRO196674 TBK196673:TBK196674 TLG196673:TLG196674 TVC196673:TVC196674 UEY196673:UEY196674 UOU196673:UOU196674 UYQ196673:UYQ196674 VIM196673:VIM196674 VSI196673:VSI196674 WCE196673:WCE196674 WMA196673:WMA196674 WVW196673:WVW196674 JK262209:JK262210 TG262209:TG262210 ADC262209:ADC262210 AMY262209:AMY262210 AWU262209:AWU262210 BGQ262209:BGQ262210 BQM262209:BQM262210 CAI262209:CAI262210 CKE262209:CKE262210 CUA262209:CUA262210 DDW262209:DDW262210 DNS262209:DNS262210 DXO262209:DXO262210 EHK262209:EHK262210 ERG262209:ERG262210 FBC262209:FBC262210 FKY262209:FKY262210 FUU262209:FUU262210 GEQ262209:GEQ262210 GOM262209:GOM262210 GYI262209:GYI262210 HIE262209:HIE262210 HSA262209:HSA262210 IBW262209:IBW262210 ILS262209:ILS262210 IVO262209:IVO262210 JFK262209:JFK262210 JPG262209:JPG262210 JZC262209:JZC262210 KIY262209:KIY262210 KSU262209:KSU262210 LCQ262209:LCQ262210 LMM262209:LMM262210 LWI262209:LWI262210 MGE262209:MGE262210 MQA262209:MQA262210 MZW262209:MZW262210 NJS262209:NJS262210 NTO262209:NTO262210 ODK262209:ODK262210 ONG262209:ONG262210 OXC262209:OXC262210 PGY262209:PGY262210 PQU262209:PQU262210 QAQ262209:QAQ262210 QKM262209:QKM262210 QUI262209:QUI262210 REE262209:REE262210 ROA262209:ROA262210 RXW262209:RXW262210 SHS262209:SHS262210 SRO262209:SRO262210 TBK262209:TBK262210 TLG262209:TLG262210 TVC262209:TVC262210 UEY262209:UEY262210 UOU262209:UOU262210 UYQ262209:UYQ262210 VIM262209:VIM262210 VSI262209:VSI262210 WCE262209:WCE262210 WMA262209:WMA262210 WVW262209:WVW262210 JK327745:JK327746 TG327745:TG327746 ADC327745:ADC327746 AMY327745:AMY327746 AWU327745:AWU327746 BGQ327745:BGQ327746 BQM327745:BQM327746 CAI327745:CAI327746 CKE327745:CKE327746 CUA327745:CUA327746 DDW327745:DDW327746 DNS327745:DNS327746 DXO327745:DXO327746 EHK327745:EHK327746 ERG327745:ERG327746 FBC327745:FBC327746 FKY327745:FKY327746 FUU327745:FUU327746 GEQ327745:GEQ327746 GOM327745:GOM327746 GYI327745:GYI327746 HIE327745:HIE327746 HSA327745:HSA327746 IBW327745:IBW327746 ILS327745:ILS327746 IVO327745:IVO327746 JFK327745:JFK327746 JPG327745:JPG327746 JZC327745:JZC327746 KIY327745:KIY327746 KSU327745:KSU327746 LCQ327745:LCQ327746 LMM327745:LMM327746 LWI327745:LWI327746 MGE327745:MGE327746 MQA327745:MQA327746 MZW327745:MZW327746 NJS327745:NJS327746 NTO327745:NTO327746 ODK327745:ODK327746 ONG327745:ONG327746 OXC327745:OXC327746 PGY327745:PGY327746 PQU327745:PQU327746 QAQ327745:QAQ327746 QKM327745:QKM327746 QUI327745:QUI327746 REE327745:REE327746 ROA327745:ROA327746 RXW327745:RXW327746 SHS327745:SHS327746 SRO327745:SRO327746 TBK327745:TBK327746 TLG327745:TLG327746 TVC327745:TVC327746 UEY327745:UEY327746 UOU327745:UOU327746 UYQ327745:UYQ327746 VIM327745:VIM327746 VSI327745:VSI327746 WCE327745:WCE327746 WMA327745:WMA327746 WVW327745:WVW327746 JK393281:JK393282 TG393281:TG393282 ADC393281:ADC393282 AMY393281:AMY393282 AWU393281:AWU393282 BGQ393281:BGQ393282 BQM393281:BQM393282 CAI393281:CAI393282 CKE393281:CKE393282 CUA393281:CUA393282 DDW393281:DDW393282 DNS393281:DNS393282 DXO393281:DXO393282 EHK393281:EHK393282 ERG393281:ERG393282 FBC393281:FBC393282 FKY393281:FKY393282 FUU393281:FUU393282 GEQ393281:GEQ393282 GOM393281:GOM393282 GYI393281:GYI393282 HIE393281:HIE393282 HSA393281:HSA393282 IBW393281:IBW393282 ILS393281:ILS393282 IVO393281:IVO393282 JFK393281:JFK393282 JPG393281:JPG393282 JZC393281:JZC393282 KIY393281:KIY393282 KSU393281:KSU393282 LCQ393281:LCQ393282 LMM393281:LMM393282 LWI393281:LWI393282 MGE393281:MGE393282 MQA393281:MQA393282 MZW393281:MZW393282 NJS393281:NJS393282 NTO393281:NTO393282 ODK393281:ODK393282 ONG393281:ONG393282 OXC393281:OXC393282 PGY393281:PGY393282 PQU393281:PQU393282 QAQ393281:QAQ393282 QKM393281:QKM393282 QUI393281:QUI393282 REE393281:REE393282 ROA393281:ROA393282 RXW393281:RXW393282 SHS393281:SHS393282 SRO393281:SRO393282 TBK393281:TBK393282 TLG393281:TLG393282 TVC393281:TVC393282 UEY393281:UEY393282 UOU393281:UOU393282 UYQ393281:UYQ393282 VIM393281:VIM393282 VSI393281:VSI393282 WCE393281:WCE393282 WMA393281:WMA393282 WVW393281:WVW393282 JK458817:JK458818 TG458817:TG458818 ADC458817:ADC458818 AMY458817:AMY458818 AWU458817:AWU458818 BGQ458817:BGQ458818 BQM458817:BQM458818 CAI458817:CAI458818 CKE458817:CKE458818 CUA458817:CUA458818 DDW458817:DDW458818 DNS458817:DNS458818 DXO458817:DXO458818 EHK458817:EHK458818 ERG458817:ERG458818 FBC458817:FBC458818 FKY458817:FKY458818 FUU458817:FUU458818 GEQ458817:GEQ458818 GOM458817:GOM458818 GYI458817:GYI458818 HIE458817:HIE458818 HSA458817:HSA458818 IBW458817:IBW458818 ILS458817:ILS458818 IVO458817:IVO458818 JFK458817:JFK458818 JPG458817:JPG458818 JZC458817:JZC458818 KIY458817:KIY458818 KSU458817:KSU458818 LCQ458817:LCQ458818 LMM458817:LMM458818 LWI458817:LWI458818 MGE458817:MGE458818 MQA458817:MQA458818 MZW458817:MZW458818 NJS458817:NJS458818 NTO458817:NTO458818 ODK458817:ODK458818 ONG458817:ONG458818 OXC458817:OXC458818 PGY458817:PGY458818 PQU458817:PQU458818 QAQ458817:QAQ458818 QKM458817:QKM458818 QUI458817:QUI458818 REE458817:REE458818 ROA458817:ROA458818 RXW458817:RXW458818 SHS458817:SHS458818 SRO458817:SRO458818 TBK458817:TBK458818 TLG458817:TLG458818 TVC458817:TVC458818 UEY458817:UEY458818 UOU458817:UOU458818 UYQ458817:UYQ458818 VIM458817:VIM458818 VSI458817:VSI458818 WCE458817:WCE458818 WMA458817:WMA458818 WVW458817:WVW458818 JK524353:JK524354 TG524353:TG524354 ADC524353:ADC524354 AMY524353:AMY524354 AWU524353:AWU524354 BGQ524353:BGQ524354 BQM524353:BQM524354 CAI524353:CAI524354 CKE524353:CKE524354 CUA524353:CUA524354 DDW524353:DDW524354 DNS524353:DNS524354 DXO524353:DXO524354 EHK524353:EHK524354 ERG524353:ERG524354 FBC524353:FBC524354 FKY524353:FKY524354 FUU524353:FUU524354 GEQ524353:GEQ524354 GOM524353:GOM524354 GYI524353:GYI524354 HIE524353:HIE524354 HSA524353:HSA524354 IBW524353:IBW524354 ILS524353:ILS524354 IVO524353:IVO524354 JFK524353:JFK524354 JPG524353:JPG524354 JZC524353:JZC524354 KIY524353:KIY524354 KSU524353:KSU524354 LCQ524353:LCQ524354 LMM524353:LMM524354 LWI524353:LWI524354 MGE524353:MGE524354 MQA524353:MQA524354 MZW524353:MZW524354 NJS524353:NJS524354 NTO524353:NTO524354 ODK524353:ODK524354 ONG524353:ONG524354 OXC524353:OXC524354 PGY524353:PGY524354 PQU524353:PQU524354 QAQ524353:QAQ524354 QKM524353:QKM524354 QUI524353:QUI524354 REE524353:REE524354 ROA524353:ROA524354 RXW524353:RXW524354 SHS524353:SHS524354 SRO524353:SRO524354 TBK524353:TBK524354 TLG524353:TLG524354 TVC524353:TVC524354 UEY524353:UEY524354 UOU524353:UOU524354 UYQ524353:UYQ524354 VIM524353:VIM524354 VSI524353:VSI524354 WCE524353:WCE524354 WMA524353:WMA524354 WVW524353:WVW524354 JK589889:JK589890 TG589889:TG589890 ADC589889:ADC589890 AMY589889:AMY589890 AWU589889:AWU589890 BGQ589889:BGQ589890 BQM589889:BQM589890 CAI589889:CAI589890 CKE589889:CKE589890 CUA589889:CUA589890 DDW589889:DDW589890 DNS589889:DNS589890 DXO589889:DXO589890 EHK589889:EHK589890 ERG589889:ERG589890 FBC589889:FBC589890 FKY589889:FKY589890 FUU589889:FUU589890 GEQ589889:GEQ589890 GOM589889:GOM589890 GYI589889:GYI589890 HIE589889:HIE589890 HSA589889:HSA589890 IBW589889:IBW589890 ILS589889:ILS589890 IVO589889:IVO589890 JFK589889:JFK589890 JPG589889:JPG589890 JZC589889:JZC589890 KIY589889:KIY589890 KSU589889:KSU589890 LCQ589889:LCQ589890 LMM589889:LMM589890 LWI589889:LWI589890 MGE589889:MGE589890 MQA589889:MQA589890 MZW589889:MZW589890 NJS589889:NJS589890 NTO589889:NTO589890 ODK589889:ODK589890 ONG589889:ONG589890 OXC589889:OXC589890 PGY589889:PGY589890 PQU589889:PQU589890 QAQ589889:QAQ589890 QKM589889:QKM589890 QUI589889:QUI589890 REE589889:REE589890 ROA589889:ROA589890 RXW589889:RXW589890 SHS589889:SHS589890 SRO589889:SRO589890 TBK589889:TBK589890 TLG589889:TLG589890 TVC589889:TVC589890 UEY589889:UEY589890 UOU589889:UOU589890 UYQ589889:UYQ589890 VIM589889:VIM589890 VSI589889:VSI589890 WCE589889:WCE589890 WMA589889:WMA589890 WVW589889:WVW589890 JK655425:JK655426 TG655425:TG655426 ADC655425:ADC655426 AMY655425:AMY655426 AWU655425:AWU655426 BGQ655425:BGQ655426 BQM655425:BQM655426 CAI655425:CAI655426 CKE655425:CKE655426 CUA655425:CUA655426 DDW655425:DDW655426 DNS655425:DNS655426 DXO655425:DXO655426 EHK655425:EHK655426 ERG655425:ERG655426 FBC655425:FBC655426 FKY655425:FKY655426 FUU655425:FUU655426 GEQ655425:GEQ655426 GOM655425:GOM655426 GYI655425:GYI655426 HIE655425:HIE655426 HSA655425:HSA655426 IBW655425:IBW655426 ILS655425:ILS655426 IVO655425:IVO655426 JFK655425:JFK655426 JPG655425:JPG655426 JZC655425:JZC655426 KIY655425:KIY655426 KSU655425:KSU655426 LCQ655425:LCQ655426 LMM655425:LMM655426 LWI655425:LWI655426 MGE655425:MGE655426 MQA655425:MQA655426 MZW655425:MZW655426 NJS655425:NJS655426 NTO655425:NTO655426 ODK655425:ODK655426 ONG655425:ONG655426 OXC655425:OXC655426 PGY655425:PGY655426 PQU655425:PQU655426 QAQ655425:QAQ655426 QKM655425:QKM655426 QUI655425:QUI655426 REE655425:REE655426 ROA655425:ROA655426 RXW655425:RXW655426 SHS655425:SHS655426 SRO655425:SRO655426 TBK655425:TBK655426 TLG655425:TLG655426 TVC655425:TVC655426 UEY655425:UEY655426 UOU655425:UOU655426 UYQ655425:UYQ655426 VIM655425:VIM655426 VSI655425:VSI655426 WCE655425:WCE655426 WMA655425:WMA655426 WVW655425:WVW655426 JK720961:JK720962 TG720961:TG720962 ADC720961:ADC720962 AMY720961:AMY720962 AWU720961:AWU720962 BGQ720961:BGQ720962 BQM720961:BQM720962 CAI720961:CAI720962 CKE720961:CKE720962 CUA720961:CUA720962 DDW720961:DDW720962 DNS720961:DNS720962 DXO720961:DXO720962 EHK720961:EHK720962 ERG720961:ERG720962 FBC720961:FBC720962 FKY720961:FKY720962 FUU720961:FUU720962 GEQ720961:GEQ720962 GOM720961:GOM720962 GYI720961:GYI720962 HIE720961:HIE720962 HSA720961:HSA720962 IBW720961:IBW720962 ILS720961:ILS720962 IVO720961:IVO720962 JFK720961:JFK720962 JPG720961:JPG720962 JZC720961:JZC720962 KIY720961:KIY720962 KSU720961:KSU720962 LCQ720961:LCQ720962 LMM720961:LMM720962 LWI720961:LWI720962 MGE720961:MGE720962 MQA720961:MQA720962 MZW720961:MZW720962 NJS720961:NJS720962 NTO720961:NTO720962 ODK720961:ODK720962 ONG720961:ONG720962 OXC720961:OXC720962 PGY720961:PGY720962 PQU720961:PQU720962 QAQ720961:QAQ720962 QKM720961:QKM720962 QUI720961:QUI720962 REE720961:REE720962 ROA720961:ROA720962 RXW720961:RXW720962 SHS720961:SHS720962 SRO720961:SRO720962 TBK720961:TBK720962 TLG720961:TLG720962 TVC720961:TVC720962 UEY720961:UEY720962 UOU720961:UOU720962 UYQ720961:UYQ720962 VIM720961:VIM720962 VSI720961:VSI720962 WCE720961:WCE720962 WMA720961:WMA720962 WVW720961:WVW720962 JK786497:JK786498 TG786497:TG786498 ADC786497:ADC786498 AMY786497:AMY786498 AWU786497:AWU786498 BGQ786497:BGQ786498 BQM786497:BQM786498 CAI786497:CAI786498 CKE786497:CKE786498 CUA786497:CUA786498 DDW786497:DDW786498 DNS786497:DNS786498 DXO786497:DXO786498 EHK786497:EHK786498 ERG786497:ERG786498 FBC786497:FBC786498 FKY786497:FKY786498 FUU786497:FUU786498 GEQ786497:GEQ786498 GOM786497:GOM786498 GYI786497:GYI786498 HIE786497:HIE786498 HSA786497:HSA786498 IBW786497:IBW786498 ILS786497:ILS786498 IVO786497:IVO786498 JFK786497:JFK786498 JPG786497:JPG786498 JZC786497:JZC786498 KIY786497:KIY786498 KSU786497:KSU786498 LCQ786497:LCQ786498 LMM786497:LMM786498 LWI786497:LWI786498 MGE786497:MGE786498 MQA786497:MQA786498 MZW786497:MZW786498 NJS786497:NJS786498 NTO786497:NTO786498 ODK786497:ODK786498 ONG786497:ONG786498 OXC786497:OXC786498 PGY786497:PGY786498 PQU786497:PQU786498 QAQ786497:QAQ786498 QKM786497:QKM786498 QUI786497:QUI786498 REE786497:REE786498 ROA786497:ROA786498 RXW786497:RXW786498 SHS786497:SHS786498 SRO786497:SRO786498 TBK786497:TBK786498 TLG786497:TLG786498 TVC786497:TVC786498 UEY786497:UEY786498 UOU786497:UOU786498 UYQ786497:UYQ786498 VIM786497:VIM786498 VSI786497:VSI786498 WCE786497:WCE786498 WMA786497:WMA786498 WVW786497:WVW786498 JK852033:JK852034 TG852033:TG852034 ADC852033:ADC852034 AMY852033:AMY852034 AWU852033:AWU852034 BGQ852033:BGQ852034 BQM852033:BQM852034 CAI852033:CAI852034 CKE852033:CKE852034 CUA852033:CUA852034 DDW852033:DDW852034 DNS852033:DNS852034 DXO852033:DXO852034 EHK852033:EHK852034 ERG852033:ERG852034 FBC852033:FBC852034 FKY852033:FKY852034 FUU852033:FUU852034 GEQ852033:GEQ852034 GOM852033:GOM852034 GYI852033:GYI852034 HIE852033:HIE852034 HSA852033:HSA852034 IBW852033:IBW852034 ILS852033:ILS852034 IVO852033:IVO852034 JFK852033:JFK852034 JPG852033:JPG852034 JZC852033:JZC852034 KIY852033:KIY852034 KSU852033:KSU852034 LCQ852033:LCQ852034 LMM852033:LMM852034 LWI852033:LWI852034 MGE852033:MGE852034 MQA852033:MQA852034 MZW852033:MZW852034 NJS852033:NJS852034 NTO852033:NTO852034 ODK852033:ODK852034 ONG852033:ONG852034 OXC852033:OXC852034 PGY852033:PGY852034 PQU852033:PQU852034 QAQ852033:QAQ852034 QKM852033:QKM852034 QUI852033:QUI852034 REE852033:REE852034 ROA852033:ROA852034 RXW852033:RXW852034 SHS852033:SHS852034 SRO852033:SRO852034 TBK852033:TBK852034 TLG852033:TLG852034 TVC852033:TVC852034 UEY852033:UEY852034 UOU852033:UOU852034 UYQ852033:UYQ852034 VIM852033:VIM852034 VSI852033:VSI852034 WCE852033:WCE852034 WMA852033:WMA852034 WVW852033:WVW852034 JK917569:JK917570 TG917569:TG917570 ADC917569:ADC917570 AMY917569:AMY917570 AWU917569:AWU917570 BGQ917569:BGQ917570 BQM917569:BQM917570 CAI917569:CAI917570 CKE917569:CKE917570 CUA917569:CUA917570 DDW917569:DDW917570 DNS917569:DNS917570 DXO917569:DXO917570 EHK917569:EHK917570 ERG917569:ERG917570 FBC917569:FBC917570 FKY917569:FKY917570 FUU917569:FUU917570 GEQ917569:GEQ917570 GOM917569:GOM917570 GYI917569:GYI917570 HIE917569:HIE917570 HSA917569:HSA917570 IBW917569:IBW917570 ILS917569:ILS917570 IVO917569:IVO917570 JFK917569:JFK917570 JPG917569:JPG917570 JZC917569:JZC917570 KIY917569:KIY917570 KSU917569:KSU917570 LCQ917569:LCQ917570 LMM917569:LMM917570 LWI917569:LWI917570 MGE917569:MGE917570 MQA917569:MQA917570 MZW917569:MZW917570 NJS917569:NJS917570 NTO917569:NTO917570 ODK917569:ODK917570 ONG917569:ONG917570 OXC917569:OXC917570 PGY917569:PGY917570 PQU917569:PQU917570 QAQ917569:QAQ917570 QKM917569:QKM917570 QUI917569:QUI917570 REE917569:REE917570 ROA917569:ROA917570 RXW917569:RXW917570 SHS917569:SHS917570 SRO917569:SRO917570 TBK917569:TBK917570 TLG917569:TLG917570 TVC917569:TVC917570 UEY917569:UEY917570 UOU917569:UOU917570 UYQ917569:UYQ917570 VIM917569:VIM917570 VSI917569:VSI917570 WCE917569:WCE917570 WMA917569:WMA917570 WVW917569:WVW917570 JK983105:JK983106 TG983105:TG983106 ADC983105:ADC983106 AMY983105:AMY983106 AWU983105:AWU983106 BGQ983105:BGQ983106 BQM983105:BQM983106 CAI983105:CAI983106 CKE983105:CKE983106 CUA983105:CUA983106 DDW983105:DDW983106 DNS983105:DNS983106 DXO983105:DXO983106 EHK983105:EHK983106 ERG983105:ERG983106 FBC983105:FBC983106 FKY983105:FKY983106 FUU983105:FUU983106 GEQ983105:GEQ983106 GOM983105:GOM983106 GYI983105:GYI983106 HIE983105:HIE983106 HSA983105:HSA983106 IBW983105:IBW983106 ILS983105:ILS983106 IVO983105:IVO983106 JFK983105:JFK983106 JPG983105:JPG983106 JZC983105:JZC983106 KIY983105:KIY983106 KSU983105:KSU983106 LCQ983105:LCQ983106 LMM983105:LMM983106 LWI983105:LWI983106 MGE983105:MGE983106 MQA983105:MQA983106 MZW983105:MZW983106 NJS983105:NJS983106 NTO983105:NTO983106 ODK983105:ODK983106 ONG983105:ONG983106 OXC983105:OXC983106 PGY983105:PGY983106 PQU983105:PQU983106 QAQ983105:QAQ983106 QKM983105:QKM983106 QUI983105:QUI983106 REE983105:REE983106 ROA983105:ROA983106 RXW983105:RXW983106 SHS983105:SHS983106 SRO983105:SRO983106 TBK983105:TBK983106 TLG983105:TLG983106 TVC983105:TVC983106 UEY983105:UEY983106 UOU983105:UOU983106 UYQ983105:UYQ983106 VIM983105:VIM983106 VSI983105:VSI983106 WCE983105:WCE983106 WMA983105:WMA983106 WVW983105:WVW983106 P31:P32 JG31:JG34 TC31:TC34 ACY31:ACY34 AMU31:AMU34 AWQ31:AWQ34 BGM31:BGM34 BQI31:BQI34 CAE31:CAE34 CKA31:CKA34 CTW31:CTW34 DDS31:DDS34 DNO31:DNO34 DXK31:DXK34 EHG31:EHG34 ERC31:ERC34 FAY31:FAY34 FKU31:FKU34 FUQ31:FUQ34 GEM31:GEM34 GOI31:GOI34 GYE31:GYE34 HIA31:HIA34 HRW31:HRW34 IBS31:IBS34 ILO31:ILO34 IVK31:IVK34 JFG31:JFG34 JPC31:JPC34 JYY31:JYY34 KIU31:KIU34 KSQ31:KSQ34 LCM31:LCM34 LMI31:LMI34 LWE31:LWE34 MGA31:MGA34 MPW31:MPW34 MZS31:MZS34 NJO31:NJO34 NTK31:NTK34 ODG31:ODG34 ONC31:ONC34 OWY31:OWY34 PGU31:PGU34 PQQ31:PQQ34 QAM31:QAM34 QKI31:QKI34 QUE31:QUE34 REA31:REA34 RNW31:RNW34 RXS31:RXS34 SHO31:SHO34 SRK31:SRK34 TBG31:TBG34 TLC31:TLC34 TUY31:TUY34 UEU31:UEU34 UOQ31:UOQ34 UYM31:UYM34 VII31:VII34 VSE31:VSE34 WCA31:WCA34 WLW31:WLW34 WVS31:WVS34 K65601:K65602 JG65601:JG65602 TC65601:TC65602 ACY65601:ACY65602 AMU65601:AMU65602 AWQ65601:AWQ65602 BGM65601:BGM65602 BQI65601:BQI65602 CAE65601:CAE65602 CKA65601:CKA65602 CTW65601:CTW65602 DDS65601:DDS65602 DNO65601:DNO65602 DXK65601:DXK65602 EHG65601:EHG65602 ERC65601:ERC65602 FAY65601:FAY65602 FKU65601:FKU65602 FUQ65601:FUQ65602 GEM65601:GEM65602 GOI65601:GOI65602 GYE65601:GYE65602 HIA65601:HIA65602 HRW65601:HRW65602 IBS65601:IBS65602 ILO65601:ILO65602 IVK65601:IVK65602 JFG65601:JFG65602 JPC65601:JPC65602 JYY65601:JYY65602 KIU65601:KIU65602 KSQ65601:KSQ65602 LCM65601:LCM65602 LMI65601:LMI65602 LWE65601:LWE65602 MGA65601:MGA65602 MPW65601:MPW65602 MZS65601:MZS65602 NJO65601:NJO65602 NTK65601:NTK65602 ODG65601:ODG65602 ONC65601:ONC65602 OWY65601:OWY65602 PGU65601:PGU65602 PQQ65601:PQQ65602 QAM65601:QAM65602 QKI65601:QKI65602 QUE65601:QUE65602 REA65601:REA65602 RNW65601:RNW65602 RXS65601:RXS65602 SHO65601:SHO65602 SRK65601:SRK65602 TBG65601:TBG65602 TLC65601:TLC65602 TUY65601:TUY65602 UEU65601:UEU65602 UOQ65601:UOQ65602 UYM65601:UYM65602 VII65601:VII65602 VSE65601:VSE65602 WCA65601:WCA65602 WLW65601:WLW65602 WVS65601:WVS65602 K131137:K131138 JG131137:JG131138 TC131137:TC131138 ACY131137:ACY131138 AMU131137:AMU131138 AWQ131137:AWQ131138 BGM131137:BGM131138 BQI131137:BQI131138 CAE131137:CAE131138 CKA131137:CKA131138 CTW131137:CTW131138 DDS131137:DDS131138 DNO131137:DNO131138 DXK131137:DXK131138 EHG131137:EHG131138 ERC131137:ERC131138 FAY131137:FAY131138 FKU131137:FKU131138 FUQ131137:FUQ131138 GEM131137:GEM131138 GOI131137:GOI131138 GYE131137:GYE131138 HIA131137:HIA131138 HRW131137:HRW131138 IBS131137:IBS131138 ILO131137:ILO131138 IVK131137:IVK131138 JFG131137:JFG131138 JPC131137:JPC131138 JYY131137:JYY131138 KIU131137:KIU131138 KSQ131137:KSQ131138 LCM131137:LCM131138 LMI131137:LMI131138 LWE131137:LWE131138 MGA131137:MGA131138 MPW131137:MPW131138 MZS131137:MZS131138 NJO131137:NJO131138 NTK131137:NTK131138 ODG131137:ODG131138 ONC131137:ONC131138 OWY131137:OWY131138 PGU131137:PGU131138 PQQ131137:PQQ131138 QAM131137:QAM131138 QKI131137:QKI131138 QUE131137:QUE131138 REA131137:REA131138 RNW131137:RNW131138 RXS131137:RXS131138 SHO131137:SHO131138 SRK131137:SRK131138 TBG131137:TBG131138 TLC131137:TLC131138 TUY131137:TUY131138 UEU131137:UEU131138 UOQ131137:UOQ131138 UYM131137:UYM131138 VII131137:VII131138 VSE131137:VSE131138 WCA131137:WCA131138 WLW131137:WLW131138 WVS131137:WVS131138 K196673:K196674 JG196673:JG196674 TC196673:TC196674 ACY196673:ACY196674 AMU196673:AMU196674 AWQ196673:AWQ196674 BGM196673:BGM196674 BQI196673:BQI196674 CAE196673:CAE196674 CKA196673:CKA196674 CTW196673:CTW196674 DDS196673:DDS196674 DNO196673:DNO196674 DXK196673:DXK196674 EHG196673:EHG196674 ERC196673:ERC196674 FAY196673:FAY196674 FKU196673:FKU196674 FUQ196673:FUQ196674 GEM196673:GEM196674 GOI196673:GOI196674 GYE196673:GYE196674 HIA196673:HIA196674 HRW196673:HRW196674 IBS196673:IBS196674 ILO196673:ILO196674 IVK196673:IVK196674 JFG196673:JFG196674 JPC196673:JPC196674 JYY196673:JYY196674 KIU196673:KIU196674 KSQ196673:KSQ196674 LCM196673:LCM196674 LMI196673:LMI196674 LWE196673:LWE196674 MGA196673:MGA196674 MPW196673:MPW196674 MZS196673:MZS196674 NJO196673:NJO196674 NTK196673:NTK196674 ODG196673:ODG196674 ONC196673:ONC196674 OWY196673:OWY196674 PGU196673:PGU196674 PQQ196673:PQQ196674 QAM196673:QAM196674 QKI196673:QKI196674 QUE196673:QUE196674 REA196673:REA196674 RNW196673:RNW196674 RXS196673:RXS196674 SHO196673:SHO196674 SRK196673:SRK196674 TBG196673:TBG196674 TLC196673:TLC196674 TUY196673:TUY196674 UEU196673:UEU196674 UOQ196673:UOQ196674 UYM196673:UYM196674 VII196673:VII196674 VSE196673:VSE196674 WCA196673:WCA196674 WLW196673:WLW196674 WVS196673:WVS196674 K262209:K262210 JG262209:JG262210 TC262209:TC262210 ACY262209:ACY262210 AMU262209:AMU262210 AWQ262209:AWQ262210 BGM262209:BGM262210 BQI262209:BQI262210 CAE262209:CAE262210 CKA262209:CKA262210 CTW262209:CTW262210 DDS262209:DDS262210 DNO262209:DNO262210 DXK262209:DXK262210 EHG262209:EHG262210 ERC262209:ERC262210 FAY262209:FAY262210 FKU262209:FKU262210 FUQ262209:FUQ262210 GEM262209:GEM262210 GOI262209:GOI262210 GYE262209:GYE262210 HIA262209:HIA262210 HRW262209:HRW262210 IBS262209:IBS262210 ILO262209:ILO262210 IVK262209:IVK262210 JFG262209:JFG262210 JPC262209:JPC262210 JYY262209:JYY262210 KIU262209:KIU262210 KSQ262209:KSQ262210 LCM262209:LCM262210 LMI262209:LMI262210 LWE262209:LWE262210 MGA262209:MGA262210 MPW262209:MPW262210 MZS262209:MZS262210 NJO262209:NJO262210 NTK262209:NTK262210 ODG262209:ODG262210 ONC262209:ONC262210 OWY262209:OWY262210 PGU262209:PGU262210 PQQ262209:PQQ262210 QAM262209:QAM262210 QKI262209:QKI262210 QUE262209:QUE262210 REA262209:REA262210 RNW262209:RNW262210 RXS262209:RXS262210 SHO262209:SHO262210 SRK262209:SRK262210 TBG262209:TBG262210 TLC262209:TLC262210 TUY262209:TUY262210 UEU262209:UEU262210 UOQ262209:UOQ262210 UYM262209:UYM262210 VII262209:VII262210 VSE262209:VSE262210 WCA262209:WCA262210 WLW262209:WLW262210 WVS262209:WVS262210 K327745:K327746 JG327745:JG327746 TC327745:TC327746 ACY327745:ACY327746 AMU327745:AMU327746 AWQ327745:AWQ327746 BGM327745:BGM327746 BQI327745:BQI327746 CAE327745:CAE327746 CKA327745:CKA327746 CTW327745:CTW327746 DDS327745:DDS327746 DNO327745:DNO327746 DXK327745:DXK327746 EHG327745:EHG327746 ERC327745:ERC327746 FAY327745:FAY327746 FKU327745:FKU327746 FUQ327745:FUQ327746 GEM327745:GEM327746 GOI327745:GOI327746 GYE327745:GYE327746 HIA327745:HIA327746 HRW327745:HRW327746 IBS327745:IBS327746 ILO327745:ILO327746 IVK327745:IVK327746 JFG327745:JFG327746 JPC327745:JPC327746 JYY327745:JYY327746 KIU327745:KIU327746 KSQ327745:KSQ327746 LCM327745:LCM327746 LMI327745:LMI327746 LWE327745:LWE327746 MGA327745:MGA327746 MPW327745:MPW327746 MZS327745:MZS327746 NJO327745:NJO327746 NTK327745:NTK327746 ODG327745:ODG327746 ONC327745:ONC327746 OWY327745:OWY327746 PGU327745:PGU327746 PQQ327745:PQQ327746 QAM327745:QAM327746 QKI327745:QKI327746 QUE327745:QUE327746 REA327745:REA327746 RNW327745:RNW327746 RXS327745:RXS327746 SHO327745:SHO327746 SRK327745:SRK327746 TBG327745:TBG327746 TLC327745:TLC327746 TUY327745:TUY327746 UEU327745:UEU327746 UOQ327745:UOQ327746 UYM327745:UYM327746 VII327745:VII327746 VSE327745:VSE327746 WCA327745:WCA327746 WLW327745:WLW327746 WVS327745:WVS327746 K393281:K393282 JG393281:JG393282 TC393281:TC393282 ACY393281:ACY393282 AMU393281:AMU393282 AWQ393281:AWQ393282 BGM393281:BGM393282 BQI393281:BQI393282 CAE393281:CAE393282 CKA393281:CKA393282 CTW393281:CTW393282 DDS393281:DDS393282 DNO393281:DNO393282 DXK393281:DXK393282 EHG393281:EHG393282 ERC393281:ERC393282 FAY393281:FAY393282 FKU393281:FKU393282 FUQ393281:FUQ393282 GEM393281:GEM393282 GOI393281:GOI393282 GYE393281:GYE393282 HIA393281:HIA393282 HRW393281:HRW393282 IBS393281:IBS393282 ILO393281:ILO393282 IVK393281:IVK393282 JFG393281:JFG393282 JPC393281:JPC393282 JYY393281:JYY393282 KIU393281:KIU393282 KSQ393281:KSQ393282 LCM393281:LCM393282 LMI393281:LMI393282 LWE393281:LWE393282 MGA393281:MGA393282 MPW393281:MPW393282 MZS393281:MZS393282 NJO393281:NJO393282 NTK393281:NTK393282 ODG393281:ODG393282 ONC393281:ONC393282 OWY393281:OWY393282 PGU393281:PGU393282 PQQ393281:PQQ393282 QAM393281:QAM393282 QKI393281:QKI393282 QUE393281:QUE393282 REA393281:REA393282 RNW393281:RNW393282 RXS393281:RXS393282 SHO393281:SHO393282 SRK393281:SRK393282 TBG393281:TBG393282 TLC393281:TLC393282 TUY393281:TUY393282 UEU393281:UEU393282 UOQ393281:UOQ393282 UYM393281:UYM393282 VII393281:VII393282 VSE393281:VSE393282 WCA393281:WCA393282 WLW393281:WLW393282 WVS393281:WVS393282 K458817:K458818 JG458817:JG458818 TC458817:TC458818 ACY458817:ACY458818 AMU458817:AMU458818 AWQ458817:AWQ458818 BGM458817:BGM458818 BQI458817:BQI458818 CAE458817:CAE458818 CKA458817:CKA458818 CTW458817:CTW458818 DDS458817:DDS458818 DNO458817:DNO458818 DXK458817:DXK458818 EHG458817:EHG458818 ERC458817:ERC458818 FAY458817:FAY458818 FKU458817:FKU458818 FUQ458817:FUQ458818 GEM458817:GEM458818 GOI458817:GOI458818 GYE458817:GYE458818 HIA458817:HIA458818 HRW458817:HRW458818 IBS458817:IBS458818 ILO458817:ILO458818 IVK458817:IVK458818 JFG458817:JFG458818 JPC458817:JPC458818 JYY458817:JYY458818 KIU458817:KIU458818 KSQ458817:KSQ458818 LCM458817:LCM458818 LMI458817:LMI458818 LWE458817:LWE458818 MGA458817:MGA458818 MPW458817:MPW458818 MZS458817:MZS458818 NJO458817:NJO458818 NTK458817:NTK458818 ODG458817:ODG458818 ONC458817:ONC458818 OWY458817:OWY458818 PGU458817:PGU458818 PQQ458817:PQQ458818 QAM458817:QAM458818 QKI458817:QKI458818 QUE458817:QUE458818 REA458817:REA458818 RNW458817:RNW458818 RXS458817:RXS458818 SHO458817:SHO458818 SRK458817:SRK458818 TBG458817:TBG458818 TLC458817:TLC458818 TUY458817:TUY458818 UEU458817:UEU458818 UOQ458817:UOQ458818 UYM458817:UYM458818 VII458817:VII458818 VSE458817:VSE458818 WCA458817:WCA458818 WLW458817:WLW458818 WVS458817:WVS458818 K524353:K524354 JG524353:JG524354 TC524353:TC524354 ACY524353:ACY524354 AMU524353:AMU524354 AWQ524353:AWQ524354 BGM524353:BGM524354 BQI524353:BQI524354 CAE524353:CAE524354 CKA524353:CKA524354 CTW524353:CTW524354 DDS524353:DDS524354 DNO524353:DNO524354 DXK524353:DXK524354 EHG524353:EHG524354 ERC524353:ERC524354 FAY524353:FAY524354 FKU524353:FKU524354 FUQ524353:FUQ524354 GEM524353:GEM524354 GOI524353:GOI524354 GYE524353:GYE524354 HIA524353:HIA524354 HRW524353:HRW524354 IBS524353:IBS524354 ILO524353:ILO524354 IVK524353:IVK524354 JFG524353:JFG524354 JPC524353:JPC524354 JYY524353:JYY524354 KIU524353:KIU524354 KSQ524353:KSQ524354 LCM524353:LCM524354 LMI524353:LMI524354 LWE524353:LWE524354 MGA524353:MGA524354 MPW524353:MPW524354 MZS524353:MZS524354 NJO524353:NJO524354 NTK524353:NTK524354 ODG524353:ODG524354 ONC524353:ONC524354 OWY524353:OWY524354 PGU524353:PGU524354 PQQ524353:PQQ524354 QAM524353:QAM524354 QKI524353:QKI524354 QUE524353:QUE524354 REA524353:REA524354 RNW524353:RNW524354 RXS524353:RXS524354 SHO524353:SHO524354 SRK524353:SRK524354 TBG524353:TBG524354 TLC524353:TLC524354 TUY524353:TUY524354 UEU524353:UEU524354 UOQ524353:UOQ524354 UYM524353:UYM524354 VII524353:VII524354 VSE524353:VSE524354 WCA524353:WCA524354 WLW524353:WLW524354 WVS524353:WVS524354 K589889:K589890 JG589889:JG589890 TC589889:TC589890 ACY589889:ACY589890 AMU589889:AMU589890 AWQ589889:AWQ589890 BGM589889:BGM589890 BQI589889:BQI589890 CAE589889:CAE589890 CKA589889:CKA589890 CTW589889:CTW589890 DDS589889:DDS589890 DNO589889:DNO589890 DXK589889:DXK589890 EHG589889:EHG589890 ERC589889:ERC589890 FAY589889:FAY589890 FKU589889:FKU589890 FUQ589889:FUQ589890 GEM589889:GEM589890 GOI589889:GOI589890 GYE589889:GYE589890 HIA589889:HIA589890 HRW589889:HRW589890 IBS589889:IBS589890 ILO589889:ILO589890 IVK589889:IVK589890 JFG589889:JFG589890 JPC589889:JPC589890 JYY589889:JYY589890 KIU589889:KIU589890 KSQ589889:KSQ589890 LCM589889:LCM589890 LMI589889:LMI589890 LWE589889:LWE589890 MGA589889:MGA589890 MPW589889:MPW589890 MZS589889:MZS589890 NJO589889:NJO589890 NTK589889:NTK589890 ODG589889:ODG589890 ONC589889:ONC589890 OWY589889:OWY589890 PGU589889:PGU589890 PQQ589889:PQQ589890 QAM589889:QAM589890 QKI589889:QKI589890 QUE589889:QUE589890 REA589889:REA589890 RNW589889:RNW589890 RXS589889:RXS589890 SHO589889:SHO589890 SRK589889:SRK589890 TBG589889:TBG589890 TLC589889:TLC589890 TUY589889:TUY589890 UEU589889:UEU589890 UOQ589889:UOQ589890 UYM589889:UYM589890 VII589889:VII589890 VSE589889:VSE589890 WCA589889:WCA589890 WLW589889:WLW589890 WVS589889:WVS589890 K655425:K655426 JG655425:JG655426 TC655425:TC655426 ACY655425:ACY655426 AMU655425:AMU655426 AWQ655425:AWQ655426 BGM655425:BGM655426 BQI655425:BQI655426 CAE655425:CAE655426 CKA655425:CKA655426 CTW655425:CTW655426 DDS655425:DDS655426 DNO655425:DNO655426 DXK655425:DXK655426 EHG655425:EHG655426 ERC655425:ERC655426 FAY655425:FAY655426 FKU655425:FKU655426 FUQ655425:FUQ655426 GEM655425:GEM655426 GOI655425:GOI655426 GYE655425:GYE655426 HIA655425:HIA655426 HRW655425:HRW655426 IBS655425:IBS655426 ILO655425:ILO655426 IVK655425:IVK655426 JFG655425:JFG655426 JPC655425:JPC655426 JYY655425:JYY655426 KIU655425:KIU655426 KSQ655425:KSQ655426 LCM655425:LCM655426 LMI655425:LMI655426 LWE655425:LWE655426 MGA655425:MGA655426 MPW655425:MPW655426 MZS655425:MZS655426 NJO655425:NJO655426 NTK655425:NTK655426 ODG655425:ODG655426 ONC655425:ONC655426 OWY655425:OWY655426 PGU655425:PGU655426 PQQ655425:PQQ655426 QAM655425:QAM655426 QKI655425:QKI655426 QUE655425:QUE655426 REA655425:REA655426 RNW655425:RNW655426 RXS655425:RXS655426 SHO655425:SHO655426 SRK655425:SRK655426 TBG655425:TBG655426 TLC655425:TLC655426 TUY655425:TUY655426 UEU655425:UEU655426 UOQ655425:UOQ655426 UYM655425:UYM655426 VII655425:VII655426 VSE655425:VSE655426 WCA655425:WCA655426 WLW655425:WLW655426 WVS655425:WVS655426 K720961:K720962 JG720961:JG720962 TC720961:TC720962 ACY720961:ACY720962 AMU720961:AMU720962 AWQ720961:AWQ720962 BGM720961:BGM720962 BQI720961:BQI720962 CAE720961:CAE720962 CKA720961:CKA720962 CTW720961:CTW720962 DDS720961:DDS720962 DNO720961:DNO720962 DXK720961:DXK720962 EHG720961:EHG720962 ERC720961:ERC720962 FAY720961:FAY720962 FKU720961:FKU720962 FUQ720961:FUQ720962 GEM720961:GEM720962 GOI720961:GOI720962 GYE720961:GYE720962 HIA720961:HIA720962 HRW720961:HRW720962 IBS720961:IBS720962 ILO720961:ILO720962 IVK720961:IVK720962 JFG720961:JFG720962 JPC720961:JPC720962 JYY720961:JYY720962 KIU720961:KIU720962 KSQ720961:KSQ720962 LCM720961:LCM720962 LMI720961:LMI720962 LWE720961:LWE720962 MGA720961:MGA720962 MPW720961:MPW720962 MZS720961:MZS720962 NJO720961:NJO720962 NTK720961:NTK720962 ODG720961:ODG720962 ONC720961:ONC720962 OWY720961:OWY720962 PGU720961:PGU720962 PQQ720961:PQQ720962 QAM720961:QAM720962 QKI720961:QKI720962 QUE720961:QUE720962 REA720961:REA720962 RNW720961:RNW720962 RXS720961:RXS720962 SHO720961:SHO720962 SRK720961:SRK720962 TBG720961:TBG720962 TLC720961:TLC720962 TUY720961:TUY720962 UEU720961:UEU720962 UOQ720961:UOQ720962 UYM720961:UYM720962 VII720961:VII720962 VSE720961:VSE720962 WCA720961:WCA720962 WLW720961:WLW720962 WVS720961:WVS720962 K786497:K786498 JG786497:JG786498 TC786497:TC786498 ACY786497:ACY786498 AMU786497:AMU786498 AWQ786497:AWQ786498 BGM786497:BGM786498 BQI786497:BQI786498 CAE786497:CAE786498 CKA786497:CKA786498 CTW786497:CTW786498 DDS786497:DDS786498 DNO786497:DNO786498 DXK786497:DXK786498 EHG786497:EHG786498 ERC786497:ERC786498 FAY786497:FAY786498 FKU786497:FKU786498 FUQ786497:FUQ786498 GEM786497:GEM786498 GOI786497:GOI786498 GYE786497:GYE786498 HIA786497:HIA786498 HRW786497:HRW786498 IBS786497:IBS786498 ILO786497:ILO786498 IVK786497:IVK786498 JFG786497:JFG786498 JPC786497:JPC786498 JYY786497:JYY786498 KIU786497:KIU786498 KSQ786497:KSQ786498 LCM786497:LCM786498 LMI786497:LMI786498 LWE786497:LWE786498 MGA786497:MGA786498 MPW786497:MPW786498 MZS786497:MZS786498 NJO786497:NJO786498 NTK786497:NTK786498 ODG786497:ODG786498 ONC786497:ONC786498 OWY786497:OWY786498 PGU786497:PGU786498 PQQ786497:PQQ786498 QAM786497:QAM786498 QKI786497:QKI786498 QUE786497:QUE786498 REA786497:REA786498 RNW786497:RNW786498 RXS786497:RXS786498 SHO786497:SHO786498 SRK786497:SRK786498 TBG786497:TBG786498 TLC786497:TLC786498 TUY786497:TUY786498 UEU786497:UEU786498 UOQ786497:UOQ786498 UYM786497:UYM786498 VII786497:VII786498 VSE786497:VSE786498 WCA786497:WCA786498 WLW786497:WLW786498 WVS786497:WVS786498 K852033:K852034 JG852033:JG852034 TC852033:TC852034 ACY852033:ACY852034 AMU852033:AMU852034 AWQ852033:AWQ852034 BGM852033:BGM852034 BQI852033:BQI852034 CAE852033:CAE852034 CKA852033:CKA852034 CTW852033:CTW852034 DDS852033:DDS852034 DNO852033:DNO852034 DXK852033:DXK852034 EHG852033:EHG852034 ERC852033:ERC852034 FAY852033:FAY852034 FKU852033:FKU852034 FUQ852033:FUQ852034 GEM852033:GEM852034 GOI852033:GOI852034 GYE852033:GYE852034 HIA852033:HIA852034 HRW852033:HRW852034 IBS852033:IBS852034 ILO852033:ILO852034 IVK852033:IVK852034 JFG852033:JFG852034 JPC852033:JPC852034 JYY852033:JYY852034 KIU852033:KIU852034 KSQ852033:KSQ852034 LCM852033:LCM852034 LMI852033:LMI852034 LWE852033:LWE852034 MGA852033:MGA852034 MPW852033:MPW852034 MZS852033:MZS852034 NJO852033:NJO852034 NTK852033:NTK852034 ODG852033:ODG852034 ONC852033:ONC852034 OWY852033:OWY852034 PGU852033:PGU852034 PQQ852033:PQQ852034 QAM852033:QAM852034 QKI852033:QKI852034 QUE852033:QUE852034 REA852033:REA852034 RNW852033:RNW852034 RXS852033:RXS852034 SHO852033:SHO852034 SRK852033:SRK852034 TBG852033:TBG852034 TLC852033:TLC852034 TUY852033:TUY852034 UEU852033:UEU852034 UOQ852033:UOQ852034 UYM852033:UYM852034 VII852033:VII852034 VSE852033:VSE852034 WCA852033:WCA852034 WLW852033:WLW852034 WVS852033:WVS852034 K917569:K917570 JG917569:JG917570 TC917569:TC917570 ACY917569:ACY917570 AMU917569:AMU917570 AWQ917569:AWQ917570 BGM917569:BGM917570 BQI917569:BQI917570 CAE917569:CAE917570 CKA917569:CKA917570 CTW917569:CTW917570 DDS917569:DDS917570 DNO917569:DNO917570 DXK917569:DXK917570 EHG917569:EHG917570 ERC917569:ERC917570 FAY917569:FAY917570 FKU917569:FKU917570 FUQ917569:FUQ917570 GEM917569:GEM917570 GOI917569:GOI917570 GYE917569:GYE917570 HIA917569:HIA917570 HRW917569:HRW917570 IBS917569:IBS917570 ILO917569:ILO917570 IVK917569:IVK917570 JFG917569:JFG917570 JPC917569:JPC917570 JYY917569:JYY917570 KIU917569:KIU917570 KSQ917569:KSQ917570 LCM917569:LCM917570 LMI917569:LMI917570 LWE917569:LWE917570 MGA917569:MGA917570 MPW917569:MPW917570 MZS917569:MZS917570 NJO917569:NJO917570 NTK917569:NTK917570 ODG917569:ODG917570 ONC917569:ONC917570 OWY917569:OWY917570 PGU917569:PGU917570 PQQ917569:PQQ917570 QAM917569:QAM917570 QKI917569:QKI917570 QUE917569:QUE917570 REA917569:REA917570 RNW917569:RNW917570 RXS917569:RXS917570 SHO917569:SHO917570 SRK917569:SRK917570 TBG917569:TBG917570 TLC917569:TLC917570 TUY917569:TUY917570 UEU917569:UEU917570 UOQ917569:UOQ917570 UYM917569:UYM917570 VII917569:VII917570 VSE917569:VSE917570 WCA917569:WCA917570 WLW917569:WLW917570 WVS917569:WVS917570 K983105:K983106 JG983105:JG983106 TC983105:TC983106 ACY983105:ACY983106 AMU983105:AMU983106 AWQ983105:AWQ983106 BGM983105:BGM983106 BQI983105:BQI983106 CAE983105:CAE983106 CKA983105:CKA983106 CTW983105:CTW983106 DDS983105:DDS983106 DNO983105:DNO983106 DXK983105:DXK983106 EHG983105:EHG983106 ERC983105:ERC983106 FAY983105:FAY983106 FKU983105:FKU983106 FUQ983105:FUQ983106 GEM983105:GEM983106 GOI983105:GOI983106 GYE983105:GYE983106 HIA983105:HIA983106 HRW983105:HRW983106 IBS983105:IBS983106 ILO983105:ILO983106 IVK983105:IVK983106 JFG983105:JFG983106 JPC983105:JPC983106 JYY983105:JYY983106 KIU983105:KIU983106 KSQ983105:KSQ983106 LCM983105:LCM983106 LMI983105:LMI983106 LWE983105:LWE983106 MGA983105:MGA983106 MPW983105:MPW983106 MZS983105:MZS983106 NJO983105:NJO983106 NTK983105:NTK983106 ODG983105:ODG983106 ONC983105:ONC983106 OWY983105:OWY983106 PGU983105:PGU983106 PQQ983105:PQQ983106 QAM983105:QAM983106 QKI983105:QKI983106 QUE983105:QUE983106 REA983105:REA983106 RNW983105:RNW983106 RXS983105:RXS983106 SHO983105:SHO983106 SRK983105:SRK983106 TBG983105:TBG983106 TLC983105:TLC983106 TUY983105:TUY983106 UEU983105:UEU983106 UOQ983105:UOQ983106 UYM983105:UYM983106 VII983105:VII983106 VSE983105:VSE983106 WCA983105:WCA983106 WLW983105:WLW983106 WVS983105:WVS983106 JM31:JM34 TI31:TI34 ADE31:ADE34 ANA31:ANA34 AWW31:AWW34 BGS31:BGS34 BQO31:BQO34 CAK31:CAK34 CKG31:CKG34 CUC31:CUC34 DDY31:DDY34 DNU31:DNU34 DXQ31:DXQ34 EHM31:EHM34 ERI31:ERI34 FBE31:FBE34 FLA31:FLA34 FUW31:FUW34 GES31:GES34 GOO31:GOO34 GYK31:GYK34 HIG31:HIG34 HSC31:HSC34 IBY31:IBY34 ILU31:ILU34 IVQ31:IVQ34 JFM31:JFM34 JPI31:JPI34 JZE31:JZE34 KJA31:KJA34 KSW31:KSW34 LCS31:LCS34 LMO31:LMO34 LWK31:LWK34 MGG31:MGG34 MQC31:MQC34 MZY31:MZY34 NJU31:NJU34 NTQ31:NTQ34 ODM31:ODM34 ONI31:ONI34 OXE31:OXE34 PHA31:PHA34 PQW31:PQW34 QAS31:QAS34 QKO31:QKO34 QUK31:QUK34 REG31:REG34 ROC31:ROC34 RXY31:RXY34 SHU31:SHU34 SRQ31:SRQ34 TBM31:TBM34 TLI31:TLI34 TVE31:TVE34 UFA31:UFA34 UOW31:UOW34 UYS31:UYS34 VIO31:VIO34 VSK31:VSK34 WCG31:WCG34 WMC31:WMC34 WVY31:WVY34 P65601:P65602 JM65601:JM65602 TI65601:TI65602 ADE65601:ADE65602 ANA65601:ANA65602 AWW65601:AWW65602 BGS65601:BGS65602 BQO65601:BQO65602 CAK65601:CAK65602 CKG65601:CKG65602 CUC65601:CUC65602 DDY65601:DDY65602 DNU65601:DNU65602 DXQ65601:DXQ65602 EHM65601:EHM65602 ERI65601:ERI65602 FBE65601:FBE65602 FLA65601:FLA65602 FUW65601:FUW65602 GES65601:GES65602 GOO65601:GOO65602 GYK65601:GYK65602 HIG65601:HIG65602 HSC65601:HSC65602 IBY65601:IBY65602 ILU65601:ILU65602 IVQ65601:IVQ65602 JFM65601:JFM65602 JPI65601:JPI65602 JZE65601:JZE65602 KJA65601:KJA65602 KSW65601:KSW65602 LCS65601:LCS65602 LMO65601:LMO65602 LWK65601:LWK65602 MGG65601:MGG65602 MQC65601:MQC65602 MZY65601:MZY65602 NJU65601:NJU65602 NTQ65601:NTQ65602 ODM65601:ODM65602 ONI65601:ONI65602 OXE65601:OXE65602 PHA65601:PHA65602 PQW65601:PQW65602 QAS65601:QAS65602 QKO65601:QKO65602 QUK65601:QUK65602 REG65601:REG65602 ROC65601:ROC65602 RXY65601:RXY65602 SHU65601:SHU65602 SRQ65601:SRQ65602 TBM65601:TBM65602 TLI65601:TLI65602 TVE65601:TVE65602 UFA65601:UFA65602 UOW65601:UOW65602 UYS65601:UYS65602 VIO65601:VIO65602 VSK65601:VSK65602 WCG65601:WCG65602 WMC65601:WMC65602 WVY65601:WVY65602 P131137:P131138 JM131137:JM131138 TI131137:TI131138 ADE131137:ADE131138 ANA131137:ANA131138 AWW131137:AWW131138 BGS131137:BGS131138 BQO131137:BQO131138 CAK131137:CAK131138 CKG131137:CKG131138 CUC131137:CUC131138 DDY131137:DDY131138 DNU131137:DNU131138 DXQ131137:DXQ131138 EHM131137:EHM131138 ERI131137:ERI131138 FBE131137:FBE131138 FLA131137:FLA131138 FUW131137:FUW131138 GES131137:GES131138 GOO131137:GOO131138 GYK131137:GYK131138 HIG131137:HIG131138 HSC131137:HSC131138 IBY131137:IBY131138 ILU131137:ILU131138 IVQ131137:IVQ131138 JFM131137:JFM131138 JPI131137:JPI131138 JZE131137:JZE131138 KJA131137:KJA131138 KSW131137:KSW131138 LCS131137:LCS131138 LMO131137:LMO131138 LWK131137:LWK131138 MGG131137:MGG131138 MQC131137:MQC131138 MZY131137:MZY131138 NJU131137:NJU131138 NTQ131137:NTQ131138 ODM131137:ODM131138 ONI131137:ONI131138 OXE131137:OXE131138 PHA131137:PHA131138 PQW131137:PQW131138 QAS131137:QAS131138 QKO131137:QKO131138 QUK131137:QUK131138 REG131137:REG131138 ROC131137:ROC131138 RXY131137:RXY131138 SHU131137:SHU131138 SRQ131137:SRQ131138 TBM131137:TBM131138 TLI131137:TLI131138 TVE131137:TVE131138 UFA131137:UFA131138 UOW131137:UOW131138 UYS131137:UYS131138 VIO131137:VIO131138 VSK131137:VSK131138 WCG131137:WCG131138 WMC131137:WMC131138 WVY131137:WVY131138 P196673:P196674 JM196673:JM196674 TI196673:TI196674 ADE196673:ADE196674 ANA196673:ANA196674 AWW196673:AWW196674 BGS196673:BGS196674 BQO196673:BQO196674 CAK196673:CAK196674 CKG196673:CKG196674 CUC196673:CUC196674 DDY196673:DDY196674 DNU196673:DNU196674 DXQ196673:DXQ196674 EHM196673:EHM196674 ERI196673:ERI196674 FBE196673:FBE196674 FLA196673:FLA196674 FUW196673:FUW196674 GES196673:GES196674 GOO196673:GOO196674 GYK196673:GYK196674 HIG196673:HIG196674 HSC196673:HSC196674 IBY196673:IBY196674 ILU196673:ILU196674 IVQ196673:IVQ196674 JFM196673:JFM196674 JPI196673:JPI196674 JZE196673:JZE196674 KJA196673:KJA196674 KSW196673:KSW196674 LCS196673:LCS196674 LMO196673:LMO196674 LWK196673:LWK196674 MGG196673:MGG196674 MQC196673:MQC196674 MZY196673:MZY196674 NJU196673:NJU196674 NTQ196673:NTQ196674 ODM196673:ODM196674 ONI196673:ONI196674 OXE196673:OXE196674 PHA196673:PHA196674 PQW196673:PQW196674 QAS196673:QAS196674 QKO196673:QKO196674 QUK196673:QUK196674 REG196673:REG196674 ROC196673:ROC196674 RXY196673:RXY196674 SHU196673:SHU196674 SRQ196673:SRQ196674 TBM196673:TBM196674 TLI196673:TLI196674 TVE196673:TVE196674 UFA196673:UFA196674 UOW196673:UOW196674 UYS196673:UYS196674 VIO196673:VIO196674 VSK196673:VSK196674 WCG196673:WCG196674 WMC196673:WMC196674 WVY196673:WVY196674 P262209:P262210 JM262209:JM262210 TI262209:TI262210 ADE262209:ADE262210 ANA262209:ANA262210 AWW262209:AWW262210 BGS262209:BGS262210 BQO262209:BQO262210 CAK262209:CAK262210 CKG262209:CKG262210 CUC262209:CUC262210 DDY262209:DDY262210 DNU262209:DNU262210 DXQ262209:DXQ262210 EHM262209:EHM262210 ERI262209:ERI262210 FBE262209:FBE262210 FLA262209:FLA262210 FUW262209:FUW262210 GES262209:GES262210 GOO262209:GOO262210 GYK262209:GYK262210 HIG262209:HIG262210 HSC262209:HSC262210 IBY262209:IBY262210 ILU262209:ILU262210 IVQ262209:IVQ262210 JFM262209:JFM262210 JPI262209:JPI262210 JZE262209:JZE262210 KJA262209:KJA262210 KSW262209:KSW262210 LCS262209:LCS262210 LMO262209:LMO262210 LWK262209:LWK262210 MGG262209:MGG262210 MQC262209:MQC262210 MZY262209:MZY262210 NJU262209:NJU262210 NTQ262209:NTQ262210 ODM262209:ODM262210 ONI262209:ONI262210 OXE262209:OXE262210 PHA262209:PHA262210 PQW262209:PQW262210 QAS262209:QAS262210 QKO262209:QKO262210 QUK262209:QUK262210 REG262209:REG262210 ROC262209:ROC262210 RXY262209:RXY262210 SHU262209:SHU262210 SRQ262209:SRQ262210 TBM262209:TBM262210 TLI262209:TLI262210 TVE262209:TVE262210 UFA262209:UFA262210 UOW262209:UOW262210 UYS262209:UYS262210 VIO262209:VIO262210 VSK262209:VSK262210 WCG262209:WCG262210 WMC262209:WMC262210 WVY262209:WVY262210 P327745:P327746 JM327745:JM327746 TI327745:TI327746 ADE327745:ADE327746 ANA327745:ANA327746 AWW327745:AWW327746 BGS327745:BGS327746 BQO327745:BQO327746 CAK327745:CAK327746 CKG327745:CKG327746 CUC327745:CUC327746 DDY327745:DDY327746 DNU327745:DNU327746 DXQ327745:DXQ327746 EHM327745:EHM327746 ERI327745:ERI327746 FBE327745:FBE327746 FLA327745:FLA327746 FUW327745:FUW327746 GES327745:GES327746 GOO327745:GOO327746 GYK327745:GYK327746 HIG327745:HIG327746 HSC327745:HSC327746 IBY327745:IBY327746 ILU327745:ILU327746 IVQ327745:IVQ327746 JFM327745:JFM327746 JPI327745:JPI327746 JZE327745:JZE327746 KJA327745:KJA327746 KSW327745:KSW327746 LCS327745:LCS327746 LMO327745:LMO327746 LWK327745:LWK327746 MGG327745:MGG327746 MQC327745:MQC327746 MZY327745:MZY327746 NJU327745:NJU327746 NTQ327745:NTQ327746 ODM327745:ODM327746 ONI327745:ONI327746 OXE327745:OXE327746 PHA327745:PHA327746 PQW327745:PQW327746 QAS327745:QAS327746 QKO327745:QKO327746 QUK327745:QUK327746 REG327745:REG327746 ROC327745:ROC327746 RXY327745:RXY327746 SHU327745:SHU327746 SRQ327745:SRQ327746 TBM327745:TBM327746 TLI327745:TLI327746 TVE327745:TVE327746 UFA327745:UFA327746 UOW327745:UOW327746 UYS327745:UYS327746 VIO327745:VIO327746 VSK327745:VSK327746 WCG327745:WCG327746 WMC327745:WMC327746 WVY327745:WVY327746 P393281:P393282 JM393281:JM393282 TI393281:TI393282 ADE393281:ADE393282 ANA393281:ANA393282 AWW393281:AWW393282 BGS393281:BGS393282 BQO393281:BQO393282 CAK393281:CAK393282 CKG393281:CKG393282 CUC393281:CUC393282 DDY393281:DDY393282 DNU393281:DNU393282 DXQ393281:DXQ393282 EHM393281:EHM393282 ERI393281:ERI393282 FBE393281:FBE393282 FLA393281:FLA393282 FUW393281:FUW393282 GES393281:GES393282 GOO393281:GOO393282 GYK393281:GYK393282 HIG393281:HIG393282 HSC393281:HSC393282 IBY393281:IBY393282 ILU393281:ILU393282 IVQ393281:IVQ393282 JFM393281:JFM393282 JPI393281:JPI393282 JZE393281:JZE393282 KJA393281:KJA393282 KSW393281:KSW393282 LCS393281:LCS393282 LMO393281:LMO393282 LWK393281:LWK393282 MGG393281:MGG393282 MQC393281:MQC393282 MZY393281:MZY393282 NJU393281:NJU393282 NTQ393281:NTQ393282 ODM393281:ODM393282 ONI393281:ONI393282 OXE393281:OXE393282 PHA393281:PHA393282 PQW393281:PQW393282 QAS393281:QAS393282 QKO393281:QKO393282 QUK393281:QUK393282 REG393281:REG393282 ROC393281:ROC393282 RXY393281:RXY393282 SHU393281:SHU393282 SRQ393281:SRQ393282 TBM393281:TBM393282 TLI393281:TLI393282 TVE393281:TVE393282 UFA393281:UFA393282 UOW393281:UOW393282 UYS393281:UYS393282 VIO393281:VIO393282 VSK393281:VSK393282 WCG393281:WCG393282 WMC393281:WMC393282 WVY393281:WVY393282 P458817:P458818 JM458817:JM458818 TI458817:TI458818 ADE458817:ADE458818 ANA458817:ANA458818 AWW458817:AWW458818 BGS458817:BGS458818 BQO458817:BQO458818 CAK458817:CAK458818 CKG458817:CKG458818 CUC458817:CUC458818 DDY458817:DDY458818 DNU458817:DNU458818 DXQ458817:DXQ458818 EHM458817:EHM458818 ERI458817:ERI458818 FBE458817:FBE458818 FLA458817:FLA458818 FUW458817:FUW458818 GES458817:GES458818 GOO458817:GOO458818 GYK458817:GYK458818 HIG458817:HIG458818 HSC458817:HSC458818 IBY458817:IBY458818 ILU458817:ILU458818 IVQ458817:IVQ458818 JFM458817:JFM458818 JPI458817:JPI458818 JZE458817:JZE458818 KJA458817:KJA458818 KSW458817:KSW458818 LCS458817:LCS458818 LMO458817:LMO458818 LWK458817:LWK458818 MGG458817:MGG458818 MQC458817:MQC458818 MZY458817:MZY458818 NJU458817:NJU458818 NTQ458817:NTQ458818 ODM458817:ODM458818 ONI458817:ONI458818 OXE458817:OXE458818 PHA458817:PHA458818 PQW458817:PQW458818 QAS458817:QAS458818 QKO458817:QKO458818 QUK458817:QUK458818 REG458817:REG458818 ROC458817:ROC458818 RXY458817:RXY458818 SHU458817:SHU458818 SRQ458817:SRQ458818 TBM458817:TBM458818 TLI458817:TLI458818 TVE458817:TVE458818 UFA458817:UFA458818 UOW458817:UOW458818 UYS458817:UYS458818 VIO458817:VIO458818 VSK458817:VSK458818 WCG458817:WCG458818 WMC458817:WMC458818 WVY458817:WVY458818 P524353:P524354 JM524353:JM524354 TI524353:TI524354 ADE524353:ADE524354 ANA524353:ANA524354 AWW524353:AWW524354 BGS524353:BGS524354 BQO524353:BQO524354 CAK524353:CAK524354 CKG524353:CKG524354 CUC524353:CUC524354 DDY524353:DDY524354 DNU524353:DNU524354 DXQ524353:DXQ524354 EHM524353:EHM524354 ERI524353:ERI524354 FBE524353:FBE524354 FLA524353:FLA524354 FUW524353:FUW524354 GES524353:GES524354 GOO524353:GOO524354 GYK524353:GYK524354 HIG524353:HIG524354 HSC524353:HSC524354 IBY524353:IBY524354 ILU524353:ILU524354 IVQ524353:IVQ524354 JFM524353:JFM524354 JPI524353:JPI524354 JZE524353:JZE524354 KJA524353:KJA524354 KSW524353:KSW524354 LCS524353:LCS524354 LMO524353:LMO524354 LWK524353:LWK524354 MGG524353:MGG524354 MQC524353:MQC524354 MZY524353:MZY524354 NJU524353:NJU524354 NTQ524353:NTQ524354 ODM524353:ODM524354 ONI524353:ONI524354 OXE524353:OXE524354 PHA524353:PHA524354 PQW524353:PQW524354 QAS524353:QAS524354 QKO524353:QKO524354 QUK524353:QUK524354 REG524353:REG524354 ROC524353:ROC524354 RXY524353:RXY524354 SHU524353:SHU524354 SRQ524353:SRQ524354 TBM524353:TBM524354 TLI524353:TLI524354 TVE524353:TVE524354 UFA524353:UFA524354 UOW524353:UOW524354 UYS524353:UYS524354 VIO524353:VIO524354 VSK524353:VSK524354 WCG524353:WCG524354 WMC524353:WMC524354 WVY524353:WVY524354 P589889:P589890 JM589889:JM589890 TI589889:TI589890 ADE589889:ADE589890 ANA589889:ANA589890 AWW589889:AWW589890 BGS589889:BGS589890 BQO589889:BQO589890 CAK589889:CAK589890 CKG589889:CKG589890 CUC589889:CUC589890 DDY589889:DDY589890 DNU589889:DNU589890 DXQ589889:DXQ589890 EHM589889:EHM589890 ERI589889:ERI589890 FBE589889:FBE589890 FLA589889:FLA589890 FUW589889:FUW589890 GES589889:GES589890 GOO589889:GOO589890 GYK589889:GYK589890 HIG589889:HIG589890 HSC589889:HSC589890 IBY589889:IBY589890 ILU589889:ILU589890 IVQ589889:IVQ589890 JFM589889:JFM589890 JPI589889:JPI589890 JZE589889:JZE589890 KJA589889:KJA589890 KSW589889:KSW589890 LCS589889:LCS589890 LMO589889:LMO589890 LWK589889:LWK589890 MGG589889:MGG589890 MQC589889:MQC589890 MZY589889:MZY589890 NJU589889:NJU589890 NTQ589889:NTQ589890 ODM589889:ODM589890 ONI589889:ONI589890 OXE589889:OXE589890 PHA589889:PHA589890 PQW589889:PQW589890 QAS589889:QAS589890 QKO589889:QKO589890 QUK589889:QUK589890 REG589889:REG589890 ROC589889:ROC589890 RXY589889:RXY589890 SHU589889:SHU589890 SRQ589889:SRQ589890 TBM589889:TBM589890 TLI589889:TLI589890 TVE589889:TVE589890 UFA589889:UFA589890 UOW589889:UOW589890 UYS589889:UYS589890 VIO589889:VIO589890 VSK589889:VSK589890 WCG589889:WCG589890 WMC589889:WMC589890 WVY589889:WVY589890 P655425:P655426 JM655425:JM655426 TI655425:TI655426 ADE655425:ADE655426 ANA655425:ANA655426 AWW655425:AWW655426 BGS655425:BGS655426 BQO655425:BQO655426 CAK655425:CAK655426 CKG655425:CKG655426 CUC655425:CUC655426 DDY655425:DDY655426 DNU655425:DNU655426 DXQ655425:DXQ655426 EHM655425:EHM655426 ERI655425:ERI655426 FBE655425:FBE655426 FLA655425:FLA655426 FUW655425:FUW655426 GES655425:GES655426 GOO655425:GOO655426 GYK655425:GYK655426 HIG655425:HIG655426 HSC655425:HSC655426 IBY655425:IBY655426 ILU655425:ILU655426 IVQ655425:IVQ655426 JFM655425:JFM655426 JPI655425:JPI655426 JZE655425:JZE655426 KJA655425:KJA655426 KSW655425:KSW655426 LCS655425:LCS655426 LMO655425:LMO655426 LWK655425:LWK655426 MGG655425:MGG655426 MQC655425:MQC655426 MZY655425:MZY655426 NJU655425:NJU655426 NTQ655425:NTQ655426 ODM655425:ODM655426 ONI655425:ONI655426 OXE655425:OXE655426 PHA655425:PHA655426 PQW655425:PQW655426 QAS655425:QAS655426 QKO655425:QKO655426 QUK655425:QUK655426 REG655425:REG655426 ROC655425:ROC655426 RXY655425:RXY655426 SHU655425:SHU655426 SRQ655425:SRQ655426 TBM655425:TBM655426 TLI655425:TLI655426 TVE655425:TVE655426 UFA655425:UFA655426 UOW655425:UOW655426 UYS655425:UYS655426 VIO655425:VIO655426 VSK655425:VSK655426 WCG655425:WCG655426 WMC655425:WMC655426 WVY655425:WVY655426 P720961:P720962 JM720961:JM720962 TI720961:TI720962 ADE720961:ADE720962 ANA720961:ANA720962 AWW720961:AWW720962 BGS720961:BGS720962 BQO720961:BQO720962 CAK720961:CAK720962 CKG720961:CKG720962 CUC720961:CUC720962 DDY720961:DDY720962 DNU720961:DNU720962 DXQ720961:DXQ720962 EHM720961:EHM720962 ERI720961:ERI720962 FBE720961:FBE720962 FLA720961:FLA720962 FUW720961:FUW720962 GES720961:GES720962 GOO720961:GOO720962 GYK720961:GYK720962 HIG720961:HIG720962 HSC720961:HSC720962 IBY720961:IBY720962 ILU720961:ILU720962 IVQ720961:IVQ720962 JFM720961:JFM720962 JPI720961:JPI720962 JZE720961:JZE720962 KJA720961:KJA720962 KSW720961:KSW720962 LCS720961:LCS720962 LMO720961:LMO720962 LWK720961:LWK720962 MGG720961:MGG720962 MQC720961:MQC720962 MZY720961:MZY720962 NJU720961:NJU720962 NTQ720961:NTQ720962 ODM720961:ODM720962 ONI720961:ONI720962 OXE720961:OXE720962 PHA720961:PHA720962 PQW720961:PQW720962 QAS720961:QAS720962 QKO720961:QKO720962 QUK720961:QUK720962 REG720961:REG720962 ROC720961:ROC720962 RXY720961:RXY720962 SHU720961:SHU720962 SRQ720961:SRQ720962 TBM720961:TBM720962 TLI720961:TLI720962 TVE720961:TVE720962 UFA720961:UFA720962 UOW720961:UOW720962 UYS720961:UYS720962 VIO720961:VIO720962 VSK720961:VSK720962 WCG720961:WCG720962 WMC720961:WMC720962 WVY720961:WVY720962 P786497:P786498 JM786497:JM786498 TI786497:TI786498 ADE786497:ADE786498 ANA786497:ANA786498 AWW786497:AWW786498 BGS786497:BGS786498 BQO786497:BQO786498 CAK786497:CAK786498 CKG786497:CKG786498 CUC786497:CUC786498 DDY786497:DDY786498 DNU786497:DNU786498 DXQ786497:DXQ786498 EHM786497:EHM786498 ERI786497:ERI786498 FBE786497:FBE786498 FLA786497:FLA786498 FUW786497:FUW786498 GES786497:GES786498 GOO786497:GOO786498 GYK786497:GYK786498 HIG786497:HIG786498 HSC786497:HSC786498 IBY786497:IBY786498 ILU786497:ILU786498 IVQ786497:IVQ786498 JFM786497:JFM786498 JPI786497:JPI786498 JZE786497:JZE786498 KJA786497:KJA786498 KSW786497:KSW786498 LCS786497:LCS786498 LMO786497:LMO786498 LWK786497:LWK786498 MGG786497:MGG786498 MQC786497:MQC786498 MZY786497:MZY786498 NJU786497:NJU786498 NTQ786497:NTQ786498 ODM786497:ODM786498 ONI786497:ONI786498 OXE786497:OXE786498 PHA786497:PHA786498 PQW786497:PQW786498 QAS786497:QAS786498 QKO786497:QKO786498 QUK786497:QUK786498 REG786497:REG786498 ROC786497:ROC786498 RXY786497:RXY786498 SHU786497:SHU786498 SRQ786497:SRQ786498 TBM786497:TBM786498 TLI786497:TLI786498 TVE786497:TVE786498 UFA786497:UFA786498 UOW786497:UOW786498 UYS786497:UYS786498 VIO786497:VIO786498 VSK786497:VSK786498 WCG786497:WCG786498 WMC786497:WMC786498 WVY786497:WVY786498 P852033:P852034 JM852033:JM852034 TI852033:TI852034 ADE852033:ADE852034 ANA852033:ANA852034 AWW852033:AWW852034 BGS852033:BGS852034 BQO852033:BQO852034 CAK852033:CAK852034 CKG852033:CKG852034 CUC852033:CUC852034 DDY852033:DDY852034 DNU852033:DNU852034 DXQ852033:DXQ852034 EHM852033:EHM852034 ERI852033:ERI852034 FBE852033:FBE852034 FLA852033:FLA852034 FUW852033:FUW852034 GES852033:GES852034 GOO852033:GOO852034 GYK852033:GYK852034 HIG852033:HIG852034 HSC852033:HSC852034 IBY852033:IBY852034 ILU852033:ILU852034 IVQ852033:IVQ852034 JFM852033:JFM852034 JPI852033:JPI852034 JZE852033:JZE852034 KJA852033:KJA852034 KSW852033:KSW852034 LCS852033:LCS852034 LMO852033:LMO852034 LWK852033:LWK852034 MGG852033:MGG852034 MQC852033:MQC852034 MZY852033:MZY852034 NJU852033:NJU852034 NTQ852033:NTQ852034 ODM852033:ODM852034 ONI852033:ONI852034 OXE852033:OXE852034 PHA852033:PHA852034 PQW852033:PQW852034 QAS852033:QAS852034 QKO852033:QKO852034 QUK852033:QUK852034 REG852033:REG852034 ROC852033:ROC852034 RXY852033:RXY852034 SHU852033:SHU852034 SRQ852033:SRQ852034 TBM852033:TBM852034 TLI852033:TLI852034 TVE852033:TVE852034 UFA852033:UFA852034 UOW852033:UOW852034 UYS852033:UYS852034 VIO852033:VIO852034 VSK852033:VSK852034 WCG852033:WCG852034 WMC852033:WMC852034 WVY852033:WVY852034 P917569:P917570 JM917569:JM917570 TI917569:TI917570 ADE917569:ADE917570 ANA917569:ANA917570 AWW917569:AWW917570 BGS917569:BGS917570 BQO917569:BQO917570 CAK917569:CAK917570 CKG917569:CKG917570 CUC917569:CUC917570 DDY917569:DDY917570 DNU917569:DNU917570 DXQ917569:DXQ917570 EHM917569:EHM917570 ERI917569:ERI917570 FBE917569:FBE917570 FLA917569:FLA917570 FUW917569:FUW917570 GES917569:GES917570 GOO917569:GOO917570 GYK917569:GYK917570 HIG917569:HIG917570 HSC917569:HSC917570 IBY917569:IBY917570 ILU917569:ILU917570 IVQ917569:IVQ917570 JFM917569:JFM917570 JPI917569:JPI917570 JZE917569:JZE917570 KJA917569:KJA917570 KSW917569:KSW917570 LCS917569:LCS917570 LMO917569:LMO917570 LWK917569:LWK917570 MGG917569:MGG917570 MQC917569:MQC917570 MZY917569:MZY917570 NJU917569:NJU917570 NTQ917569:NTQ917570 ODM917569:ODM917570 ONI917569:ONI917570 OXE917569:OXE917570 PHA917569:PHA917570 PQW917569:PQW917570 QAS917569:QAS917570 QKO917569:QKO917570 QUK917569:QUK917570 REG917569:REG917570 ROC917569:ROC917570 RXY917569:RXY917570 SHU917569:SHU917570 SRQ917569:SRQ917570 TBM917569:TBM917570 TLI917569:TLI917570 TVE917569:TVE917570 UFA917569:UFA917570 UOW917569:UOW917570 UYS917569:UYS917570 VIO917569:VIO917570 VSK917569:VSK917570 WCG917569:WCG917570 WMC917569:WMC917570 WVY917569:WVY917570 P983105:P983106 JM983105:JM983106 TI983105:TI983106 ADE983105:ADE983106 ANA983105:ANA983106 AWW983105:AWW983106 BGS983105:BGS983106 BQO983105:BQO983106 CAK983105:CAK983106 CKG983105:CKG983106 CUC983105:CUC983106 DDY983105:DDY983106 DNU983105:DNU983106 DXQ983105:DXQ983106 EHM983105:EHM983106 ERI983105:ERI983106 FBE983105:FBE983106 FLA983105:FLA983106 FUW983105:FUW983106 GES983105:GES983106 GOO983105:GOO983106 GYK983105:GYK983106 HIG983105:HIG983106 HSC983105:HSC983106 IBY983105:IBY983106 ILU983105:ILU983106 IVQ983105:IVQ983106 JFM983105:JFM983106 JPI983105:JPI983106 JZE983105:JZE983106 KJA983105:KJA983106 KSW983105:KSW983106 LCS983105:LCS983106 LMO983105:LMO983106 LWK983105:LWK983106 MGG983105:MGG983106 MQC983105:MQC983106 MZY983105:MZY983106 NJU983105:NJU983106 NTQ983105:NTQ983106 ODM983105:ODM983106 ONI983105:ONI983106 OXE983105:OXE983106 PHA983105:PHA983106 PQW983105:PQW983106 QAS983105:QAS983106 QKO983105:QKO983106 QUK983105:QUK983106 REG983105:REG983106 ROC983105:ROC983106 RXY983105:RXY983106 SHU983105:SHU983106 SRQ983105:SRQ983106 TBM983105:TBM983106 TLI983105:TLI983106 TVE983105:TVE983106 UFA983105:UFA983106 UOW983105:UOW983106 UYS983105:UYS983106 VIO983105:VIO983106 VSK983105:VSK983106 WCG983105:WCG983106 WMC983105:WMC983106 WVY983105:WVY983106 B35:B42 IV39:IV48 SR39:SR48 ACN39:ACN48 AMJ39:AMJ48 AWF39:AWF48 BGB39:BGB48 BPX39:BPX48 BZT39:BZT48 CJP39:CJP48 CTL39:CTL48 DDH39:DDH48 DND39:DND48 DWZ39:DWZ48 EGV39:EGV48 EQR39:EQR48 FAN39:FAN48 FKJ39:FKJ48 FUF39:FUF48 GEB39:GEB48 GNX39:GNX48 GXT39:GXT48 HHP39:HHP48 HRL39:HRL48 IBH39:IBH48 ILD39:ILD48 IUZ39:IUZ48 JEV39:JEV48 JOR39:JOR48 JYN39:JYN48 KIJ39:KIJ48 KSF39:KSF48 LCB39:LCB48 LLX39:LLX48 LVT39:LVT48 MFP39:MFP48 MPL39:MPL48 MZH39:MZH48 NJD39:NJD48 NSZ39:NSZ48 OCV39:OCV48 OMR39:OMR48 OWN39:OWN48 PGJ39:PGJ48 PQF39:PQF48 QAB39:QAB48 QJX39:QJX48 QTT39:QTT48 RDP39:RDP48 RNL39:RNL48 RXH39:RXH48 SHD39:SHD48 SQZ39:SQZ48 TAV39:TAV48 TKR39:TKR48 TUN39:TUN48 UEJ39:UEJ48 UOF39:UOF48 UYB39:UYB48 VHX39:VHX48 VRT39:VRT48 WBP39:WBP48 WLL39:WLL48 WVH39:WVH48 B65605:B65609 IV65605:IV65609 SR65605:SR65609 ACN65605:ACN65609 AMJ65605:AMJ65609 AWF65605:AWF65609 BGB65605:BGB65609 BPX65605:BPX65609 BZT65605:BZT65609 CJP65605:CJP65609 CTL65605:CTL65609 DDH65605:DDH65609 DND65605:DND65609 DWZ65605:DWZ65609 EGV65605:EGV65609 EQR65605:EQR65609 FAN65605:FAN65609 FKJ65605:FKJ65609 FUF65605:FUF65609 GEB65605:GEB65609 GNX65605:GNX65609 GXT65605:GXT65609 HHP65605:HHP65609 HRL65605:HRL65609 IBH65605:IBH65609 ILD65605:ILD65609 IUZ65605:IUZ65609 JEV65605:JEV65609 JOR65605:JOR65609 JYN65605:JYN65609 KIJ65605:KIJ65609 KSF65605:KSF65609 LCB65605:LCB65609 LLX65605:LLX65609 LVT65605:LVT65609 MFP65605:MFP65609 MPL65605:MPL65609 MZH65605:MZH65609 NJD65605:NJD65609 NSZ65605:NSZ65609 OCV65605:OCV65609 OMR65605:OMR65609 OWN65605:OWN65609 PGJ65605:PGJ65609 PQF65605:PQF65609 QAB65605:QAB65609 QJX65605:QJX65609 QTT65605:QTT65609 RDP65605:RDP65609 RNL65605:RNL65609 RXH65605:RXH65609 SHD65605:SHD65609 SQZ65605:SQZ65609 TAV65605:TAV65609 TKR65605:TKR65609 TUN65605:TUN65609 UEJ65605:UEJ65609 UOF65605:UOF65609 UYB65605:UYB65609 VHX65605:VHX65609 VRT65605:VRT65609 WBP65605:WBP65609 WLL65605:WLL65609 WVH65605:WVH65609 B131141:B131145 IV131141:IV131145 SR131141:SR131145 ACN131141:ACN131145 AMJ131141:AMJ131145 AWF131141:AWF131145 BGB131141:BGB131145 BPX131141:BPX131145 BZT131141:BZT131145 CJP131141:CJP131145 CTL131141:CTL131145 DDH131141:DDH131145 DND131141:DND131145 DWZ131141:DWZ131145 EGV131141:EGV131145 EQR131141:EQR131145 FAN131141:FAN131145 FKJ131141:FKJ131145 FUF131141:FUF131145 GEB131141:GEB131145 GNX131141:GNX131145 GXT131141:GXT131145 HHP131141:HHP131145 HRL131141:HRL131145 IBH131141:IBH131145 ILD131141:ILD131145 IUZ131141:IUZ131145 JEV131141:JEV131145 JOR131141:JOR131145 JYN131141:JYN131145 KIJ131141:KIJ131145 KSF131141:KSF131145 LCB131141:LCB131145 LLX131141:LLX131145 LVT131141:LVT131145 MFP131141:MFP131145 MPL131141:MPL131145 MZH131141:MZH131145 NJD131141:NJD131145 NSZ131141:NSZ131145 OCV131141:OCV131145 OMR131141:OMR131145 OWN131141:OWN131145 PGJ131141:PGJ131145 PQF131141:PQF131145 QAB131141:QAB131145 QJX131141:QJX131145 QTT131141:QTT131145 RDP131141:RDP131145 RNL131141:RNL131145 RXH131141:RXH131145 SHD131141:SHD131145 SQZ131141:SQZ131145 TAV131141:TAV131145 TKR131141:TKR131145 TUN131141:TUN131145 UEJ131141:UEJ131145 UOF131141:UOF131145 UYB131141:UYB131145 VHX131141:VHX131145 VRT131141:VRT131145 WBP131141:WBP131145 WLL131141:WLL131145 WVH131141:WVH131145 B196677:B196681 IV196677:IV196681 SR196677:SR196681 ACN196677:ACN196681 AMJ196677:AMJ196681 AWF196677:AWF196681 BGB196677:BGB196681 BPX196677:BPX196681 BZT196677:BZT196681 CJP196677:CJP196681 CTL196677:CTL196681 DDH196677:DDH196681 DND196677:DND196681 DWZ196677:DWZ196681 EGV196677:EGV196681 EQR196677:EQR196681 FAN196677:FAN196681 FKJ196677:FKJ196681 FUF196677:FUF196681 GEB196677:GEB196681 GNX196677:GNX196681 GXT196677:GXT196681 HHP196677:HHP196681 HRL196677:HRL196681 IBH196677:IBH196681 ILD196677:ILD196681 IUZ196677:IUZ196681 JEV196677:JEV196681 JOR196677:JOR196681 JYN196677:JYN196681 KIJ196677:KIJ196681 KSF196677:KSF196681 LCB196677:LCB196681 LLX196677:LLX196681 LVT196677:LVT196681 MFP196677:MFP196681 MPL196677:MPL196681 MZH196677:MZH196681 NJD196677:NJD196681 NSZ196677:NSZ196681 OCV196677:OCV196681 OMR196677:OMR196681 OWN196677:OWN196681 PGJ196677:PGJ196681 PQF196677:PQF196681 QAB196677:QAB196681 QJX196677:QJX196681 QTT196677:QTT196681 RDP196677:RDP196681 RNL196677:RNL196681 RXH196677:RXH196681 SHD196677:SHD196681 SQZ196677:SQZ196681 TAV196677:TAV196681 TKR196677:TKR196681 TUN196677:TUN196681 UEJ196677:UEJ196681 UOF196677:UOF196681 UYB196677:UYB196681 VHX196677:VHX196681 VRT196677:VRT196681 WBP196677:WBP196681 WLL196677:WLL196681 WVH196677:WVH196681 B262213:B262217 IV262213:IV262217 SR262213:SR262217 ACN262213:ACN262217 AMJ262213:AMJ262217 AWF262213:AWF262217 BGB262213:BGB262217 BPX262213:BPX262217 BZT262213:BZT262217 CJP262213:CJP262217 CTL262213:CTL262217 DDH262213:DDH262217 DND262213:DND262217 DWZ262213:DWZ262217 EGV262213:EGV262217 EQR262213:EQR262217 FAN262213:FAN262217 FKJ262213:FKJ262217 FUF262213:FUF262217 GEB262213:GEB262217 GNX262213:GNX262217 GXT262213:GXT262217 HHP262213:HHP262217 HRL262213:HRL262217 IBH262213:IBH262217 ILD262213:ILD262217 IUZ262213:IUZ262217 JEV262213:JEV262217 JOR262213:JOR262217 JYN262213:JYN262217 KIJ262213:KIJ262217 KSF262213:KSF262217 LCB262213:LCB262217 LLX262213:LLX262217 LVT262213:LVT262217 MFP262213:MFP262217 MPL262213:MPL262217 MZH262213:MZH262217 NJD262213:NJD262217 NSZ262213:NSZ262217 OCV262213:OCV262217 OMR262213:OMR262217 OWN262213:OWN262217 PGJ262213:PGJ262217 PQF262213:PQF262217 QAB262213:QAB262217 QJX262213:QJX262217 QTT262213:QTT262217 RDP262213:RDP262217 RNL262213:RNL262217 RXH262213:RXH262217 SHD262213:SHD262217 SQZ262213:SQZ262217 TAV262213:TAV262217 TKR262213:TKR262217 TUN262213:TUN262217 UEJ262213:UEJ262217 UOF262213:UOF262217 UYB262213:UYB262217 VHX262213:VHX262217 VRT262213:VRT262217 WBP262213:WBP262217 WLL262213:WLL262217 WVH262213:WVH262217 B327749:B327753 IV327749:IV327753 SR327749:SR327753 ACN327749:ACN327753 AMJ327749:AMJ327753 AWF327749:AWF327753 BGB327749:BGB327753 BPX327749:BPX327753 BZT327749:BZT327753 CJP327749:CJP327753 CTL327749:CTL327753 DDH327749:DDH327753 DND327749:DND327753 DWZ327749:DWZ327753 EGV327749:EGV327753 EQR327749:EQR327753 FAN327749:FAN327753 FKJ327749:FKJ327753 FUF327749:FUF327753 GEB327749:GEB327753 GNX327749:GNX327753 GXT327749:GXT327753 HHP327749:HHP327753 HRL327749:HRL327753 IBH327749:IBH327753 ILD327749:ILD327753 IUZ327749:IUZ327753 JEV327749:JEV327753 JOR327749:JOR327753 JYN327749:JYN327753 KIJ327749:KIJ327753 KSF327749:KSF327753 LCB327749:LCB327753 LLX327749:LLX327753 LVT327749:LVT327753 MFP327749:MFP327753 MPL327749:MPL327753 MZH327749:MZH327753 NJD327749:NJD327753 NSZ327749:NSZ327753 OCV327749:OCV327753 OMR327749:OMR327753 OWN327749:OWN327753 PGJ327749:PGJ327753 PQF327749:PQF327753 QAB327749:QAB327753 QJX327749:QJX327753 QTT327749:QTT327753 RDP327749:RDP327753 RNL327749:RNL327753 RXH327749:RXH327753 SHD327749:SHD327753 SQZ327749:SQZ327753 TAV327749:TAV327753 TKR327749:TKR327753 TUN327749:TUN327753 UEJ327749:UEJ327753 UOF327749:UOF327753 UYB327749:UYB327753 VHX327749:VHX327753 VRT327749:VRT327753 WBP327749:WBP327753 WLL327749:WLL327753 WVH327749:WVH327753 B393285:B393289 IV393285:IV393289 SR393285:SR393289 ACN393285:ACN393289 AMJ393285:AMJ393289 AWF393285:AWF393289 BGB393285:BGB393289 BPX393285:BPX393289 BZT393285:BZT393289 CJP393285:CJP393289 CTL393285:CTL393289 DDH393285:DDH393289 DND393285:DND393289 DWZ393285:DWZ393289 EGV393285:EGV393289 EQR393285:EQR393289 FAN393285:FAN393289 FKJ393285:FKJ393289 FUF393285:FUF393289 GEB393285:GEB393289 GNX393285:GNX393289 GXT393285:GXT393289 HHP393285:HHP393289 HRL393285:HRL393289 IBH393285:IBH393289 ILD393285:ILD393289 IUZ393285:IUZ393289 JEV393285:JEV393289 JOR393285:JOR393289 JYN393285:JYN393289 KIJ393285:KIJ393289 KSF393285:KSF393289 LCB393285:LCB393289 LLX393285:LLX393289 LVT393285:LVT393289 MFP393285:MFP393289 MPL393285:MPL393289 MZH393285:MZH393289 NJD393285:NJD393289 NSZ393285:NSZ393289 OCV393285:OCV393289 OMR393285:OMR393289 OWN393285:OWN393289 PGJ393285:PGJ393289 PQF393285:PQF393289 QAB393285:QAB393289 QJX393285:QJX393289 QTT393285:QTT393289 RDP393285:RDP393289 RNL393285:RNL393289 RXH393285:RXH393289 SHD393285:SHD393289 SQZ393285:SQZ393289 TAV393285:TAV393289 TKR393285:TKR393289 TUN393285:TUN393289 UEJ393285:UEJ393289 UOF393285:UOF393289 UYB393285:UYB393289 VHX393285:VHX393289 VRT393285:VRT393289 WBP393285:WBP393289 WLL393285:WLL393289 WVH393285:WVH393289 B458821:B458825 IV458821:IV458825 SR458821:SR458825 ACN458821:ACN458825 AMJ458821:AMJ458825 AWF458821:AWF458825 BGB458821:BGB458825 BPX458821:BPX458825 BZT458821:BZT458825 CJP458821:CJP458825 CTL458821:CTL458825 DDH458821:DDH458825 DND458821:DND458825 DWZ458821:DWZ458825 EGV458821:EGV458825 EQR458821:EQR458825 FAN458821:FAN458825 FKJ458821:FKJ458825 FUF458821:FUF458825 GEB458821:GEB458825 GNX458821:GNX458825 GXT458821:GXT458825 HHP458821:HHP458825 HRL458821:HRL458825 IBH458821:IBH458825 ILD458821:ILD458825 IUZ458821:IUZ458825 JEV458821:JEV458825 JOR458821:JOR458825 JYN458821:JYN458825 KIJ458821:KIJ458825 KSF458821:KSF458825 LCB458821:LCB458825 LLX458821:LLX458825 LVT458821:LVT458825 MFP458821:MFP458825 MPL458821:MPL458825 MZH458821:MZH458825 NJD458821:NJD458825 NSZ458821:NSZ458825 OCV458821:OCV458825 OMR458821:OMR458825 OWN458821:OWN458825 PGJ458821:PGJ458825 PQF458821:PQF458825 QAB458821:QAB458825 QJX458821:QJX458825 QTT458821:QTT458825 RDP458821:RDP458825 RNL458821:RNL458825 RXH458821:RXH458825 SHD458821:SHD458825 SQZ458821:SQZ458825 TAV458821:TAV458825 TKR458821:TKR458825 TUN458821:TUN458825 UEJ458821:UEJ458825 UOF458821:UOF458825 UYB458821:UYB458825 VHX458821:VHX458825 VRT458821:VRT458825 WBP458821:WBP458825 WLL458821:WLL458825 WVH458821:WVH458825 B524357:B524361 IV524357:IV524361 SR524357:SR524361 ACN524357:ACN524361 AMJ524357:AMJ524361 AWF524357:AWF524361 BGB524357:BGB524361 BPX524357:BPX524361 BZT524357:BZT524361 CJP524357:CJP524361 CTL524357:CTL524361 DDH524357:DDH524361 DND524357:DND524361 DWZ524357:DWZ524361 EGV524357:EGV524361 EQR524357:EQR524361 FAN524357:FAN524361 FKJ524357:FKJ524361 FUF524357:FUF524361 GEB524357:GEB524361 GNX524357:GNX524361 GXT524357:GXT524361 HHP524357:HHP524361 HRL524357:HRL524361 IBH524357:IBH524361 ILD524357:ILD524361 IUZ524357:IUZ524361 JEV524357:JEV524361 JOR524357:JOR524361 JYN524357:JYN524361 KIJ524357:KIJ524361 KSF524357:KSF524361 LCB524357:LCB524361 LLX524357:LLX524361 LVT524357:LVT524361 MFP524357:MFP524361 MPL524357:MPL524361 MZH524357:MZH524361 NJD524357:NJD524361 NSZ524357:NSZ524361 OCV524357:OCV524361 OMR524357:OMR524361 OWN524357:OWN524361 PGJ524357:PGJ524361 PQF524357:PQF524361 QAB524357:QAB524361 QJX524357:QJX524361 QTT524357:QTT524361 RDP524357:RDP524361 RNL524357:RNL524361 RXH524357:RXH524361 SHD524357:SHD524361 SQZ524357:SQZ524361 TAV524357:TAV524361 TKR524357:TKR524361 TUN524357:TUN524361 UEJ524357:UEJ524361 UOF524357:UOF524361 UYB524357:UYB524361 VHX524357:VHX524361 VRT524357:VRT524361 WBP524357:WBP524361 WLL524357:WLL524361 WVH524357:WVH524361 B589893:B589897 IV589893:IV589897 SR589893:SR589897 ACN589893:ACN589897 AMJ589893:AMJ589897 AWF589893:AWF589897 BGB589893:BGB589897 BPX589893:BPX589897 BZT589893:BZT589897 CJP589893:CJP589897 CTL589893:CTL589897 DDH589893:DDH589897 DND589893:DND589897 DWZ589893:DWZ589897 EGV589893:EGV589897 EQR589893:EQR589897 FAN589893:FAN589897 FKJ589893:FKJ589897 FUF589893:FUF589897 GEB589893:GEB589897 GNX589893:GNX589897 GXT589893:GXT589897 HHP589893:HHP589897 HRL589893:HRL589897 IBH589893:IBH589897 ILD589893:ILD589897 IUZ589893:IUZ589897 JEV589893:JEV589897 JOR589893:JOR589897 JYN589893:JYN589897 KIJ589893:KIJ589897 KSF589893:KSF589897 LCB589893:LCB589897 LLX589893:LLX589897 LVT589893:LVT589897 MFP589893:MFP589897 MPL589893:MPL589897 MZH589893:MZH589897 NJD589893:NJD589897 NSZ589893:NSZ589897 OCV589893:OCV589897 OMR589893:OMR589897 OWN589893:OWN589897 PGJ589893:PGJ589897 PQF589893:PQF589897 QAB589893:QAB589897 QJX589893:QJX589897 QTT589893:QTT589897 RDP589893:RDP589897 RNL589893:RNL589897 RXH589893:RXH589897 SHD589893:SHD589897 SQZ589893:SQZ589897 TAV589893:TAV589897 TKR589893:TKR589897 TUN589893:TUN589897 UEJ589893:UEJ589897 UOF589893:UOF589897 UYB589893:UYB589897 VHX589893:VHX589897 VRT589893:VRT589897 WBP589893:WBP589897 WLL589893:WLL589897 WVH589893:WVH589897 B655429:B655433 IV655429:IV655433 SR655429:SR655433 ACN655429:ACN655433 AMJ655429:AMJ655433 AWF655429:AWF655433 BGB655429:BGB655433 BPX655429:BPX655433 BZT655429:BZT655433 CJP655429:CJP655433 CTL655429:CTL655433 DDH655429:DDH655433 DND655429:DND655433 DWZ655429:DWZ655433 EGV655429:EGV655433 EQR655429:EQR655433 FAN655429:FAN655433 FKJ655429:FKJ655433 FUF655429:FUF655433 GEB655429:GEB655433 GNX655429:GNX655433 GXT655429:GXT655433 HHP655429:HHP655433 HRL655429:HRL655433 IBH655429:IBH655433 ILD655429:ILD655433 IUZ655429:IUZ655433 JEV655429:JEV655433 JOR655429:JOR655433 JYN655429:JYN655433 KIJ655429:KIJ655433 KSF655429:KSF655433 LCB655429:LCB655433 LLX655429:LLX655433 LVT655429:LVT655433 MFP655429:MFP655433 MPL655429:MPL655433 MZH655429:MZH655433 NJD655429:NJD655433 NSZ655429:NSZ655433 OCV655429:OCV655433 OMR655429:OMR655433 OWN655429:OWN655433 PGJ655429:PGJ655433 PQF655429:PQF655433 QAB655429:QAB655433 QJX655429:QJX655433 QTT655429:QTT655433 RDP655429:RDP655433 RNL655429:RNL655433 RXH655429:RXH655433 SHD655429:SHD655433 SQZ655429:SQZ655433 TAV655429:TAV655433 TKR655429:TKR655433 TUN655429:TUN655433 UEJ655429:UEJ655433 UOF655429:UOF655433 UYB655429:UYB655433 VHX655429:VHX655433 VRT655429:VRT655433 WBP655429:WBP655433 WLL655429:WLL655433 WVH655429:WVH655433 B720965:B720969 IV720965:IV720969 SR720965:SR720969 ACN720965:ACN720969 AMJ720965:AMJ720969 AWF720965:AWF720969 BGB720965:BGB720969 BPX720965:BPX720969 BZT720965:BZT720969 CJP720965:CJP720969 CTL720965:CTL720969 DDH720965:DDH720969 DND720965:DND720969 DWZ720965:DWZ720969 EGV720965:EGV720969 EQR720965:EQR720969 FAN720965:FAN720969 FKJ720965:FKJ720969 FUF720965:FUF720969 GEB720965:GEB720969 GNX720965:GNX720969 GXT720965:GXT720969 HHP720965:HHP720969 HRL720965:HRL720969 IBH720965:IBH720969 ILD720965:ILD720969 IUZ720965:IUZ720969 JEV720965:JEV720969 JOR720965:JOR720969 JYN720965:JYN720969 KIJ720965:KIJ720969 KSF720965:KSF720969 LCB720965:LCB720969 LLX720965:LLX720969 LVT720965:LVT720969 MFP720965:MFP720969 MPL720965:MPL720969 MZH720965:MZH720969 NJD720965:NJD720969 NSZ720965:NSZ720969 OCV720965:OCV720969 OMR720965:OMR720969 OWN720965:OWN720969 PGJ720965:PGJ720969 PQF720965:PQF720969 QAB720965:QAB720969 QJX720965:QJX720969 QTT720965:QTT720969 RDP720965:RDP720969 RNL720965:RNL720969 RXH720965:RXH720969 SHD720965:SHD720969 SQZ720965:SQZ720969 TAV720965:TAV720969 TKR720965:TKR720969 TUN720965:TUN720969 UEJ720965:UEJ720969 UOF720965:UOF720969 UYB720965:UYB720969 VHX720965:VHX720969 VRT720965:VRT720969 WBP720965:WBP720969 WLL720965:WLL720969 WVH720965:WVH720969 B786501:B786505 IV786501:IV786505 SR786501:SR786505 ACN786501:ACN786505 AMJ786501:AMJ786505 AWF786501:AWF786505 BGB786501:BGB786505 BPX786501:BPX786505 BZT786501:BZT786505 CJP786501:CJP786505 CTL786501:CTL786505 DDH786501:DDH786505 DND786501:DND786505 DWZ786501:DWZ786505 EGV786501:EGV786505 EQR786501:EQR786505 FAN786501:FAN786505 FKJ786501:FKJ786505 FUF786501:FUF786505 GEB786501:GEB786505 GNX786501:GNX786505 GXT786501:GXT786505 HHP786501:HHP786505 HRL786501:HRL786505 IBH786501:IBH786505 ILD786501:ILD786505 IUZ786501:IUZ786505 JEV786501:JEV786505 JOR786501:JOR786505 JYN786501:JYN786505 KIJ786501:KIJ786505 KSF786501:KSF786505 LCB786501:LCB786505 LLX786501:LLX786505 LVT786501:LVT786505 MFP786501:MFP786505 MPL786501:MPL786505 MZH786501:MZH786505 NJD786501:NJD786505 NSZ786501:NSZ786505 OCV786501:OCV786505 OMR786501:OMR786505 OWN786501:OWN786505 PGJ786501:PGJ786505 PQF786501:PQF786505 QAB786501:QAB786505 QJX786501:QJX786505 QTT786501:QTT786505 RDP786501:RDP786505 RNL786501:RNL786505 RXH786501:RXH786505 SHD786501:SHD786505 SQZ786501:SQZ786505 TAV786501:TAV786505 TKR786501:TKR786505 TUN786501:TUN786505 UEJ786501:UEJ786505 UOF786501:UOF786505 UYB786501:UYB786505 VHX786501:VHX786505 VRT786501:VRT786505 WBP786501:WBP786505 WLL786501:WLL786505 WVH786501:WVH786505 B852037:B852041 IV852037:IV852041 SR852037:SR852041 ACN852037:ACN852041 AMJ852037:AMJ852041 AWF852037:AWF852041 BGB852037:BGB852041 BPX852037:BPX852041 BZT852037:BZT852041 CJP852037:CJP852041 CTL852037:CTL852041 DDH852037:DDH852041 DND852037:DND852041 DWZ852037:DWZ852041 EGV852037:EGV852041 EQR852037:EQR852041 FAN852037:FAN852041 FKJ852037:FKJ852041 FUF852037:FUF852041 GEB852037:GEB852041 GNX852037:GNX852041 GXT852037:GXT852041 HHP852037:HHP852041 HRL852037:HRL852041 IBH852037:IBH852041 ILD852037:ILD852041 IUZ852037:IUZ852041 JEV852037:JEV852041 JOR852037:JOR852041 JYN852037:JYN852041 KIJ852037:KIJ852041 KSF852037:KSF852041 LCB852037:LCB852041 LLX852037:LLX852041 LVT852037:LVT852041 MFP852037:MFP852041 MPL852037:MPL852041 MZH852037:MZH852041 NJD852037:NJD852041 NSZ852037:NSZ852041 OCV852037:OCV852041 OMR852037:OMR852041 OWN852037:OWN852041 PGJ852037:PGJ852041 PQF852037:PQF852041 QAB852037:QAB852041 QJX852037:QJX852041 QTT852037:QTT852041 RDP852037:RDP852041 RNL852037:RNL852041 RXH852037:RXH852041 SHD852037:SHD852041 SQZ852037:SQZ852041 TAV852037:TAV852041 TKR852037:TKR852041 TUN852037:TUN852041 UEJ852037:UEJ852041 UOF852037:UOF852041 UYB852037:UYB852041 VHX852037:VHX852041 VRT852037:VRT852041 WBP852037:WBP852041 WLL852037:WLL852041 WVH852037:WVH852041 B917573:B917577 IV917573:IV917577 SR917573:SR917577 ACN917573:ACN917577 AMJ917573:AMJ917577 AWF917573:AWF917577 BGB917573:BGB917577 BPX917573:BPX917577 BZT917573:BZT917577 CJP917573:CJP917577 CTL917573:CTL917577 DDH917573:DDH917577 DND917573:DND917577 DWZ917573:DWZ917577 EGV917573:EGV917577 EQR917573:EQR917577 FAN917573:FAN917577 FKJ917573:FKJ917577 FUF917573:FUF917577 GEB917573:GEB917577 GNX917573:GNX917577 GXT917573:GXT917577 HHP917573:HHP917577 HRL917573:HRL917577 IBH917573:IBH917577 ILD917573:ILD917577 IUZ917573:IUZ917577 JEV917573:JEV917577 JOR917573:JOR917577 JYN917573:JYN917577 KIJ917573:KIJ917577 KSF917573:KSF917577 LCB917573:LCB917577 LLX917573:LLX917577 LVT917573:LVT917577 MFP917573:MFP917577 MPL917573:MPL917577 MZH917573:MZH917577 NJD917573:NJD917577 NSZ917573:NSZ917577 OCV917573:OCV917577 OMR917573:OMR917577 OWN917573:OWN917577 PGJ917573:PGJ917577 PQF917573:PQF917577 QAB917573:QAB917577 QJX917573:QJX917577 QTT917573:QTT917577 RDP917573:RDP917577 RNL917573:RNL917577 RXH917573:RXH917577 SHD917573:SHD917577 SQZ917573:SQZ917577 TAV917573:TAV917577 TKR917573:TKR917577 TUN917573:TUN917577 UEJ917573:UEJ917577 UOF917573:UOF917577 UYB917573:UYB917577 VHX917573:VHX917577 VRT917573:VRT917577 WBP917573:WBP917577 WLL917573:WLL917577 WVH917573:WVH917577 B983109:B983113 IV983109:IV983113 SR983109:SR983113 ACN983109:ACN983113 AMJ983109:AMJ983113 AWF983109:AWF983113 BGB983109:BGB983113 BPX983109:BPX983113 BZT983109:BZT983113 CJP983109:CJP983113 CTL983109:CTL983113 DDH983109:DDH983113 DND983109:DND983113 DWZ983109:DWZ983113 EGV983109:EGV983113 EQR983109:EQR983113 FAN983109:FAN983113 FKJ983109:FKJ983113 FUF983109:FUF983113 GEB983109:GEB983113 GNX983109:GNX983113 GXT983109:GXT983113 HHP983109:HHP983113 HRL983109:HRL983113 IBH983109:IBH983113 ILD983109:ILD983113 IUZ983109:IUZ983113 JEV983109:JEV983113 JOR983109:JOR983113 JYN983109:JYN983113 KIJ983109:KIJ983113 KSF983109:KSF983113 LCB983109:LCB983113 LLX983109:LLX983113 LVT983109:LVT983113 MFP983109:MFP983113 MPL983109:MPL983113 MZH983109:MZH983113 NJD983109:NJD983113 NSZ983109:NSZ983113 OCV983109:OCV983113 OMR983109:OMR983113 OWN983109:OWN983113 PGJ983109:PGJ983113 PQF983109:PQF983113 QAB983109:QAB983113 QJX983109:QJX983113 QTT983109:QTT983113 RDP983109:RDP983113 RNL983109:RNL983113 RXH983109:RXH983113 SHD983109:SHD983113 SQZ983109:SQZ983113 TAV983109:TAV983113 TKR983109:TKR983113 TUN983109:TUN983113 UEJ983109:UEJ983113 UOF983109:UOF983113 UYB983109:UYB983113 VHX983109:VHX983113 VRT983109:VRT983113 WBP983109:WBP983113 WLL983109:WLL983113 WVH983109:WVH983113 JE39:JM48 TA39:TI48 ACW39:ADE48 AMS39:ANA48 AWO39:AWW48 BGK39:BGS48 BQG39:BQO48 CAC39:CAK48 CJY39:CKG48 CTU39:CUC48 DDQ39:DDY48 DNM39:DNU48 DXI39:DXQ48 EHE39:EHM48 ERA39:ERI48 FAW39:FBE48 FKS39:FLA48 FUO39:FUW48 GEK39:GES48 GOG39:GOO48 GYC39:GYK48 HHY39:HIG48 HRU39:HSC48 IBQ39:IBY48 ILM39:ILU48 IVI39:IVQ48 JFE39:JFM48 JPA39:JPI48 JYW39:JZE48 KIS39:KJA48 KSO39:KSW48 LCK39:LCS48 LMG39:LMO48 LWC39:LWK48 MFY39:MGG48 MPU39:MQC48 MZQ39:MZY48 NJM39:NJU48 NTI39:NTQ48 ODE39:ODM48 ONA39:ONI48 OWW39:OXE48 PGS39:PHA48 PQO39:PQW48 QAK39:QAS48 QKG39:QKO48 QUC39:QUK48 RDY39:REG48 RNU39:ROC48 RXQ39:RXY48 SHM39:SHU48 SRI39:SRQ48 TBE39:TBM48 TLA39:TLI48 TUW39:TVE48 UES39:UFA48 UOO39:UOW48 UYK39:UYS48 VIG39:VIO48 VSC39:VSK48 WBY39:WCG48 WLU39:WMC48 WVQ39:WVY48 JE65605:JM65609 TA65605:TI65609 ACW65605:ADE65609 AMS65605:ANA65609 AWO65605:AWW65609 BGK65605:BGS65609 BQG65605:BQO65609 CAC65605:CAK65609 CJY65605:CKG65609 CTU65605:CUC65609 DDQ65605:DDY65609 DNM65605:DNU65609 DXI65605:DXQ65609 EHE65605:EHM65609 ERA65605:ERI65609 FAW65605:FBE65609 FKS65605:FLA65609 FUO65605:FUW65609 GEK65605:GES65609 GOG65605:GOO65609 GYC65605:GYK65609 HHY65605:HIG65609 HRU65605:HSC65609 IBQ65605:IBY65609 ILM65605:ILU65609 IVI65605:IVQ65609 JFE65605:JFM65609 JPA65605:JPI65609 JYW65605:JZE65609 KIS65605:KJA65609 KSO65605:KSW65609 LCK65605:LCS65609 LMG65605:LMO65609 LWC65605:LWK65609 MFY65605:MGG65609 MPU65605:MQC65609 MZQ65605:MZY65609 NJM65605:NJU65609 NTI65605:NTQ65609 ODE65605:ODM65609 ONA65605:ONI65609 OWW65605:OXE65609 PGS65605:PHA65609 PQO65605:PQW65609 QAK65605:QAS65609 QKG65605:QKO65609 QUC65605:QUK65609 RDY65605:REG65609 RNU65605:ROC65609 RXQ65605:RXY65609 SHM65605:SHU65609 SRI65605:SRQ65609 TBE65605:TBM65609 TLA65605:TLI65609 TUW65605:TVE65609 UES65605:UFA65609 UOO65605:UOW65609 UYK65605:UYS65609 VIG65605:VIO65609 VSC65605:VSK65609 WBY65605:WCG65609 WLU65605:WMC65609 WVQ65605:WVY65609 JE131141:JM131145 TA131141:TI131145 ACW131141:ADE131145 AMS131141:ANA131145 AWO131141:AWW131145 BGK131141:BGS131145 BQG131141:BQO131145 CAC131141:CAK131145 CJY131141:CKG131145 CTU131141:CUC131145 DDQ131141:DDY131145 DNM131141:DNU131145 DXI131141:DXQ131145 EHE131141:EHM131145 ERA131141:ERI131145 FAW131141:FBE131145 FKS131141:FLA131145 FUO131141:FUW131145 GEK131141:GES131145 GOG131141:GOO131145 GYC131141:GYK131145 HHY131141:HIG131145 HRU131141:HSC131145 IBQ131141:IBY131145 ILM131141:ILU131145 IVI131141:IVQ131145 JFE131141:JFM131145 JPA131141:JPI131145 JYW131141:JZE131145 KIS131141:KJA131145 KSO131141:KSW131145 LCK131141:LCS131145 LMG131141:LMO131145 LWC131141:LWK131145 MFY131141:MGG131145 MPU131141:MQC131145 MZQ131141:MZY131145 NJM131141:NJU131145 NTI131141:NTQ131145 ODE131141:ODM131145 ONA131141:ONI131145 OWW131141:OXE131145 PGS131141:PHA131145 PQO131141:PQW131145 QAK131141:QAS131145 QKG131141:QKO131145 QUC131141:QUK131145 RDY131141:REG131145 RNU131141:ROC131145 RXQ131141:RXY131145 SHM131141:SHU131145 SRI131141:SRQ131145 TBE131141:TBM131145 TLA131141:TLI131145 TUW131141:TVE131145 UES131141:UFA131145 UOO131141:UOW131145 UYK131141:UYS131145 VIG131141:VIO131145 VSC131141:VSK131145 WBY131141:WCG131145 WLU131141:WMC131145 WVQ131141:WVY131145 JE196677:JM196681 TA196677:TI196681 ACW196677:ADE196681 AMS196677:ANA196681 AWO196677:AWW196681 BGK196677:BGS196681 BQG196677:BQO196681 CAC196677:CAK196681 CJY196677:CKG196681 CTU196677:CUC196681 DDQ196677:DDY196681 DNM196677:DNU196681 DXI196677:DXQ196681 EHE196677:EHM196681 ERA196677:ERI196681 FAW196677:FBE196681 FKS196677:FLA196681 FUO196677:FUW196681 GEK196677:GES196681 GOG196677:GOO196681 GYC196677:GYK196681 HHY196677:HIG196681 HRU196677:HSC196681 IBQ196677:IBY196681 ILM196677:ILU196681 IVI196677:IVQ196681 JFE196677:JFM196681 JPA196677:JPI196681 JYW196677:JZE196681 KIS196677:KJA196681 KSO196677:KSW196681 LCK196677:LCS196681 LMG196677:LMO196681 LWC196677:LWK196681 MFY196677:MGG196681 MPU196677:MQC196681 MZQ196677:MZY196681 NJM196677:NJU196681 NTI196677:NTQ196681 ODE196677:ODM196681 ONA196677:ONI196681 OWW196677:OXE196681 PGS196677:PHA196681 PQO196677:PQW196681 QAK196677:QAS196681 QKG196677:QKO196681 QUC196677:QUK196681 RDY196677:REG196681 RNU196677:ROC196681 RXQ196677:RXY196681 SHM196677:SHU196681 SRI196677:SRQ196681 TBE196677:TBM196681 TLA196677:TLI196681 TUW196677:TVE196681 UES196677:UFA196681 UOO196677:UOW196681 UYK196677:UYS196681 VIG196677:VIO196681 VSC196677:VSK196681 WBY196677:WCG196681 WLU196677:WMC196681 WVQ196677:WVY196681 JE262213:JM262217 TA262213:TI262217 ACW262213:ADE262217 AMS262213:ANA262217 AWO262213:AWW262217 BGK262213:BGS262217 BQG262213:BQO262217 CAC262213:CAK262217 CJY262213:CKG262217 CTU262213:CUC262217 DDQ262213:DDY262217 DNM262213:DNU262217 DXI262213:DXQ262217 EHE262213:EHM262217 ERA262213:ERI262217 FAW262213:FBE262217 FKS262213:FLA262217 FUO262213:FUW262217 GEK262213:GES262217 GOG262213:GOO262217 GYC262213:GYK262217 HHY262213:HIG262217 HRU262213:HSC262217 IBQ262213:IBY262217 ILM262213:ILU262217 IVI262213:IVQ262217 JFE262213:JFM262217 JPA262213:JPI262217 JYW262213:JZE262217 KIS262213:KJA262217 KSO262213:KSW262217 LCK262213:LCS262217 LMG262213:LMO262217 LWC262213:LWK262217 MFY262213:MGG262217 MPU262213:MQC262217 MZQ262213:MZY262217 NJM262213:NJU262217 NTI262213:NTQ262217 ODE262213:ODM262217 ONA262213:ONI262217 OWW262213:OXE262217 PGS262213:PHA262217 PQO262213:PQW262217 QAK262213:QAS262217 QKG262213:QKO262217 QUC262213:QUK262217 RDY262213:REG262217 RNU262213:ROC262217 RXQ262213:RXY262217 SHM262213:SHU262217 SRI262213:SRQ262217 TBE262213:TBM262217 TLA262213:TLI262217 TUW262213:TVE262217 UES262213:UFA262217 UOO262213:UOW262217 UYK262213:UYS262217 VIG262213:VIO262217 VSC262213:VSK262217 WBY262213:WCG262217 WLU262213:WMC262217 WVQ262213:WVY262217 JE327749:JM327753 TA327749:TI327753 ACW327749:ADE327753 AMS327749:ANA327753 AWO327749:AWW327753 BGK327749:BGS327753 BQG327749:BQO327753 CAC327749:CAK327753 CJY327749:CKG327753 CTU327749:CUC327753 DDQ327749:DDY327753 DNM327749:DNU327753 DXI327749:DXQ327753 EHE327749:EHM327753 ERA327749:ERI327753 FAW327749:FBE327753 FKS327749:FLA327753 FUO327749:FUW327753 GEK327749:GES327753 GOG327749:GOO327753 GYC327749:GYK327753 HHY327749:HIG327753 HRU327749:HSC327753 IBQ327749:IBY327753 ILM327749:ILU327753 IVI327749:IVQ327753 JFE327749:JFM327753 JPA327749:JPI327753 JYW327749:JZE327753 KIS327749:KJA327753 KSO327749:KSW327753 LCK327749:LCS327753 LMG327749:LMO327753 LWC327749:LWK327753 MFY327749:MGG327753 MPU327749:MQC327753 MZQ327749:MZY327753 NJM327749:NJU327753 NTI327749:NTQ327753 ODE327749:ODM327753 ONA327749:ONI327753 OWW327749:OXE327753 PGS327749:PHA327753 PQO327749:PQW327753 QAK327749:QAS327753 QKG327749:QKO327753 QUC327749:QUK327753 RDY327749:REG327753 RNU327749:ROC327753 RXQ327749:RXY327753 SHM327749:SHU327753 SRI327749:SRQ327753 TBE327749:TBM327753 TLA327749:TLI327753 TUW327749:TVE327753 UES327749:UFA327753 UOO327749:UOW327753 UYK327749:UYS327753 VIG327749:VIO327753 VSC327749:VSK327753 WBY327749:WCG327753 WLU327749:WMC327753 WVQ327749:WVY327753 JE393285:JM393289 TA393285:TI393289 ACW393285:ADE393289 AMS393285:ANA393289 AWO393285:AWW393289 BGK393285:BGS393289 BQG393285:BQO393289 CAC393285:CAK393289 CJY393285:CKG393289 CTU393285:CUC393289 DDQ393285:DDY393289 DNM393285:DNU393289 DXI393285:DXQ393289 EHE393285:EHM393289 ERA393285:ERI393289 FAW393285:FBE393289 FKS393285:FLA393289 FUO393285:FUW393289 GEK393285:GES393289 GOG393285:GOO393289 GYC393285:GYK393289 HHY393285:HIG393289 HRU393285:HSC393289 IBQ393285:IBY393289 ILM393285:ILU393289 IVI393285:IVQ393289 JFE393285:JFM393289 JPA393285:JPI393289 JYW393285:JZE393289 KIS393285:KJA393289 KSO393285:KSW393289 LCK393285:LCS393289 LMG393285:LMO393289 LWC393285:LWK393289 MFY393285:MGG393289 MPU393285:MQC393289 MZQ393285:MZY393289 NJM393285:NJU393289 NTI393285:NTQ393289 ODE393285:ODM393289 ONA393285:ONI393289 OWW393285:OXE393289 PGS393285:PHA393289 PQO393285:PQW393289 QAK393285:QAS393289 QKG393285:QKO393289 QUC393285:QUK393289 RDY393285:REG393289 RNU393285:ROC393289 RXQ393285:RXY393289 SHM393285:SHU393289 SRI393285:SRQ393289 TBE393285:TBM393289 TLA393285:TLI393289 TUW393285:TVE393289 UES393285:UFA393289 UOO393285:UOW393289 UYK393285:UYS393289 VIG393285:VIO393289 VSC393285:VSK393289 WBY393285:WCG393289 WLU393285:WMC393289 WVQ393285:WVY393289 JE458821:JM458825 TA458821:TI458825 ACW458821:ADE458825 AMS458821:ANA458825 AWO458821:AWW458825 BGK458821:BGS458825 BQG458821:BQO458825 CAC458821:CAK458825 CJY458821:CKG458825 CTU458821:CUC458825 DDQ458821:DDY458825 DNM458821:DNU458825 DXI458821:DXQ458825 EHE458821:EHM458825 ERA458821:ERI458825 FAW458821:FBE458825 FKS458821:FLA458825 FUO458821:FUW458825 GEK458821:GES458825 GOG458821:GOO458825 GYC458821:GYK458825 HHY458821:HIG458825 HRU458821:HSC458825 IBQ458821:IBY458825 ILM458821:ILU458825 IVI458821:IVQ458825 JFE458821:JFM458825 JPA458821:JPI458825 JYW458821:JZE458825 KIS458821:KJA458825 KSO458821:KSW458825 LCK458821:LCS458825 LMG458821:LMO458825 LWC458821:LWK458825 MFY458821:MGG458825 MPU458821:MQC458825 MZQ458821:MZY458825 NJM458821:NJU458825 NTI458821:NTQ458825 ODE458821:ODM458825 ONA458821:ONI458825 OWW458821:OXE458825 PGS458821:PHA458825 PQO458821:PQW458825 QAK458821:QAS458825 QKG458821:QKO458825 QUC458821:QUK458825 RDY458821:REG458825 RNU458821:ROC458825 RXQ458821:RXY458825 SHM458821:SHU458825 SRI458821:SRQ458825 TBE458821:TBM458825 TLA458821:TLI458825 TUW458821:TVE458825 UES458821:UFA458825 UOO458821:UOW458825 UYK458821:UYS458825 VIG458821:VIO458825 VSC458821:VSK458825 WBY458821:WCG458825 WLU458821:WMC458825 WVQ458821:WVY458825 JE524357:JM524361 TA524357:TI524361 ACW524357:ADE524361 AMS524357:ANA524361 AWO524357:AWW524361 BGK524357:BGS524361 BQG524357:BQO524361 CAC524357:CAK524361 CJY524357:CKG524361 CTU524357:CUC524361 DDQ524357:DDY524361 DNM524357:DNU524361 DXI524357:DXQ524361 EHE524357:EHM524361 ERA524357:ERI524361 FAW524357:FBE524361 FKS524357:FLA524361 FUO524357:FUW524361 GEK524357:GES524361 GOG524357:GOO524361 GYC524357:GYK524361 HHY524357:HIG524361 HRU524357:HSC524361 IBQ524357:IBY524361 ILM524357:ILU524361 IVI524357:IVQ524361 JFE524357:JFM524361 JPA524357:JPI524361 JYW524357:JZE524361 KIS524357:KJA524361 KSO524357:KSW524361 LCK524357:LCS524361 LMG524357:LMO524361 LWC524357:LWK524361 MFY524357:MGG524361 MPU524357:MQC524361 MZQ524357:MZY524361 NJM524357:NJU524361 NTI524357:NTQ524361 ODE524357:ODM524361 ONA524357:ONI524361 OWW524357:OXE524361 PGS524357:PHA524361 PQO524357:PQW524361 QAK524357:QAS524361 QKG524357:QKO524361 QUC524357:QUK524361 RDY524357:REG524361 RNU524357:ROC524361 RXQ524357:RXY524361 SHM524357:SHU524361 SRI524357:SRQ524361 TBE524357:TBM524361 TLA524357:TLI524361 TUW524357:TVE524361 UES524357:UFA524361 UOO524357:UOW524361 UYK524357:UYS524361 VIG524357:VIO524361 VSC524357:VSK524361 WBY524357:WCG524361 WLU524357:WMC524361 WVQ524357:WVY524361 JE589893:JM589897 TA589893:TI589897 ACW589893:ADE589897 AMS589893:ANA589897 AWO589893:AWW589897 BGK589893:BGS589897 BQG589893:BQO589897 CAC589893:CAK589897 CJY589893:CKG589897 CTU589893:CUC589897 DDQ589893:DDY589897 DNM589893:DNU589897 DXI589893:DXQ589897 EHE589893:EHM589897 ERA589893:ERI589897 FAW589893:FBE589897 FKS589893:FLA589897 FUO589893:FUW589897 GEK589893:GES589897 GOG589893:GOO589897 GYC589893:GYK589897 HHY589893:HIG589897 HRU589893:HSC589897 IBQ589893:IBY589897 ILM589893:ILU589897 IVI589893:IVQ589897 JFE589893:JFM589897 JPA589893:JPI589897 JYW589893:JZE589897 KIS589893:KJA589897 KSO589893:KSW589897 LCK589893:LCS589897 LMG589893:LMO589897 LWC589893:LWK589897 MFY589893:MGG589897 MPU589893:MQC589897 MZQ589893:MZY589897 NJM589893:NJU589897 NTI589893:NTQ589897 ODE589893:ODM589897 ONA589893:ONI589897 OWW589893:OXE589897 PGS589893:PHA589897 PQO589893:PQW589897 QAK589893:QAS589897 QKG589893:QKO589897 QUC589893:QUK589897 RDY589893:REG589897 RNU589893:ROC589897 RXQ589893:RXY589897 SHM589893:SHU589897 SRI589893:SRQ589897 TBE589893:TBM589897 TLA589893:TLI589897 TUW589893:TVE589897 UES589893:UFA589897 UOO589893:UOW589897 UYK589893:UYS589897 VIG589893:VIO589897 VSC589893:VSK589897 WBY589893:WCG589897 WLU589893:WMC589897 WVQ589893:WVY589897 JE655429:JM655433 TA655429:TI655433 ACW655429:ADE655433 AMS655429:ANA655433 AWO655429:AWW655433 BGK655429:BGS655433 BQG655429:BQO655433 CAC655429:CAK655433 CJY655429:CKG655433 CTU655429:CUC655433 DDQ655429:DDY655433 DNM655429:DNU655433 DXI655429:DXQ655433 EHE655429:EHM655433 ERA655429:ERI655433 FAW655429:FBE655433 FKS655429:FLA655433 FUO655429:FUW655433 GEK655429:GES655433 GOG655429:GOO655433 GYC655429:GYK655433 HHY655429:HIG655433 HRU655429:HSC655433 IBQ655429:IBY655433 ILM655429:ILU655433 IVI655429:IVQ655433 JFE655429:JFM655433 JPA655429:JPI655433 JYW655429:JZE655433 KIS655429:KJA655433 KSO655429:KSW655433 LCK655429:LCS655433 LMG655429:LMO655433 LWC655429:LWK655433 MFY655429:MGG655433 MPU655429:MQC655433 MZQ655429:MZY655433 NJM655429:NJU655433 NTI655429:NTQ655433 ODE655429:ODM655433 ONA655429:ONI655433 OWW655429:OXE655433 PGS655429:PHA655433 PQO655429:PQW655433 QAK655429:QAS655433 QKG655429:QKO655433 QUC655429:QUK655433 RDY655429:REG655433 RNU655429:ROC655433 RXQ655429:RXY655433 SHM655429:SHU655433 SRI655429:SRQ655433 TBE655429:TBM655433 TLA655429:TLI655433 TUW655429:TVE655433 UES655429:UFA655433 UOO655429:UOW655433 UYK655429:UYS655433 VIG655429:VIO655433 VSC655429:VSK655433 WBY655429:WCG655433 WLU655429:WMC655433 WVQ655429:WVY655433 JE720965:JM720969 TA720965:TI720969 ACW720965:ADE720969 AMS720965:ANA720969 AWO720965:AWW720969 BGK720965:BGS720969 BQG720965:BQO720969 CAC720965:CAK720969 CJY720965:CKG720969 CTU720965:CUC720969 DDQ720965:DDY720969 DNM720965:DNU720969 DXI720965:DXQ720969 EHE720965:EHM720969 ERA720965:ERI720969 FAW720965:FBE720969 FKS720965:FLA720969 FUO720965:FUW720969 GEK720965:GES720969 GOG720965:GOO720969 GYC720965:GYK720969 HHY720965:HIG720969 HRU720965:HSC720969 IBQ720965:IBY720969 ILM720965:ILU720969 IVI720965:IVQ720969 JFE720965:JFM720969 JPA720965:JPI720969 JYW720965:JZE720969 KIS720965:KJA720969 KSO720965:KSW720969 LCK720965:LCS720969 LMG720965:LMO720969 LWC720965:LWK720969 MFY720965:MGG720969 MPU720965:MQC720969 MZQ720965:MZY720969 NJM720965:NJU720969 NTI720965:NTQ720969 ODE720965:ODM720969 ONA720965:ONI720969 OWW720965:OXE720969 PGS720965:PHA720969 PQO720965:PQW720969 QAK720965:QAS720969 QKG720965:QKO720969 QUC720965:QUK720969 RDY720965:REG720969 RNU720965:ROC720969 RXQ720965:RXY720969 SHM720965:SHU720969 SRI720965:SRQ720969 TBE720965:TBM720969 TLA720965:TLI720969 TUW720965:TVE720969 UES720965:UFA720969 UOO720965:UOW720969 UYK720965:UYS720969 VIG720965:VIO720969 VSC720965:VSK720969 WBY720965:WCG720969 WLU720965:WMC720969 WVQ720965:WVY720969 JE786501:JM786505 TA786501:TI786505 ACW786501:ADE786505 AMS786501:ANA786505 AWO786501:AWW786505 BGK786501:BGS786505 BQG786501:BQO786505 CAC786501:CAK786505 CJY786501:CKG786505 CTU786501:CUC786505 DDQ786501:DDY786505 DNM786501:DNU786505 DXI786501:DXQ786505 EHE786501:EHM786505 ERA786501:ERI786505 FAW786501:FBE786505 FKS786501:FLA786505 FUO786501:FUW786505 GEK786501:GES786505 GOG786501:GOO786505 GYC786501:GYK786505 HHY786501:HIG786505 HRU786501:HSC786505 IBQ786501:IBY786505 ILM786501:ILU786505 IVI786501:IVQ786505 JFE786501:JFM786505 JPA786501:JPI786505 JYW786501:JZE786505 KIS786501:KJA786505 KSO786501:KSW786505 LCK786501:LCS786505 LMG786501:LMO786505 LWC786501:LWK786505 MFY786501:MGG786505 MPU786501:MQC786505 MZQ786501:MZY786505 NJM786501:NJU786505 NTI786501:NTQ786505 ODE786501:ODM786505 ONA786501:ONI786505 OWW786501:OXE786505 PGS786501:PHA786505 PQO786501:PQW786505 QAK786501:QAS786505 QKG786501:QKO786505 QUC786501:QUK786505 RDY786501:REG786505 RNU786501:ROC786505 RXQ786501:RXY786505 SHM786501:SHU786505 SRI786501:SRQ786505 TBE786501:TBM786505 TLA786501:TLI786505 TUW786501:TVE786505 UES786501:UFA786505 UOO786501:UOW786505 UYK786501:UYS786505 VIG786501:VIO786505 VSC786501:VSK786505 WBY786501:WCG786505 WLU786501:WMC786505 WVQ786501:WVY786505 JE852037:JM852041 TA852037:TI852041 ACW852037:ADE852041 AMS852037:ANA852041 AWO852037:AWW852041 BGK852037:BGS852041 BQG852037:BQO852041 CAC852037:CAK852041 CJY852037:CKG852041 CTU852037:CUC852041 DDQ852037:DDY852041 DNM852037:DNU852041 DXI852037:DXQ852041 EHE852037:EHM852041 ERA852037:ERI852041 FAW852037:FBE852041 FKS852037:FLA852041 FUO852037:FUW852041 GEK852037:GES852041 GOG852037:GOO852041 GYC852037:GYK852041 HHY852037:HIG852041 HRU852037:HSC852041 IBQ852037:IBY852041 ILM852037:ILU852041 IVI852037:IVQ852041 JFE852037:JFM852041 JPA852037:JPI852041 JYW852037:JZE852041 KIS852037:KJA852041 KSO852037:KSW852041 LCK852037:LCS852041 LMG852037:LMO852041 LWC852037:LWK852041 MFY852037:MGG852041 MPU852037:MQC852041 MZQ852037:MZY852041 NJM852037:NJU852041 NTI852037:NTQ852041 ODE852037:ODM852041 ONA852037:ONI852041 OWW852037:OXE852041 PGS852037:PHA852041 PQO852037:PQW852041 QAK852037:QAS852041 QKG852037:QKO852041 QUC852037:QUK852041 RDY852037:REG852041 RNU852037:ROC852041 RXQ852037:RXY852041 SHM852037:SHU852041 SRI852037:SRQ852041 TBE852037:TBM852041 TLA852037:TLI852041 TUW852037:TVE852041 UES852037:UFA852041 UOO852037:UOW852041 UYK852037:UYS852041 VIG852037:VIO852041 VSC852037:VSK852041 WBY852037:WCG852041 WLU852037:WMC852041 WVQ852037:WVY852041 JE917573:JM917577 TA917573:TI917577 ACW917573:ADE917577 AMS917573:ANA917577 AWO917573:AWW917577 BGK917573:BGS917577 BQG917573:BQO917577 CAC917573:CAK917577 CJY917573:CKG917577 CTU917573:CUC917577 DDQ917573:DDY917577 DNM917573:DNU917577 DXI917573:DXQ917577 EHE917573:EHM917577 ERA917573:ERI917577 FAW917573:FBE917577 FKS917573:FLA917577 FUO917573:FUW917577 GEK917573:GES917577 GOG917573:GOO917577 GYC917573:GYK917577 HHY917573:HIG917577 HRU917573:HSC917577 IBQ917573:IBY917577 ILM917573:ILU917577 IVI917573:IVQ917577 JFE917573:JFM917577 JPA917573:JPI917577 JYW917573:JZE917577 KIS917573:KJA917577 KSO917573:KSW917577 LCK917573:LCS917577 LMG917573:LMO917577 LWC917573:LWK917577 MFY917573:MGG917577 MPU917573:MQC917577 MZQ917573:MZY917577 NJM917573:NJU917577 NTI917573:NTQ917577 ODE917573:ODM917577 ONA917573:ONI917577 OWW917573:OXE917577 PGS917573:PHA917577 PQO917573:PQW917577 QAK917573:QAS917577 QKG917573:QKO917577 QUC917573:QUK917577 RDY917573:REG917577 RNU917573:ROC917577 RXQ917573:RXY917577 SHM917573:SHU917577 SRI917573:SRQ917577 TBE917573:TBM917577 TLA917573:TLI917577 TUW917573:TVE917577 UES917573:UFA917577 UOO917573:UOW917577 UYK917573:UYS917577 VIG917573:VIO917577 VSC917573:VSK917577 WBY917573:WCG917577 WLU917573:WMC917577 WVQ917573:WVY917577 JE983109:JM983113 TA983109:TI983113 ACW983109:ADE983113 AMS983109:ANA983113 AWO983109:AWW983113 BGK983109:BGS983113 BQG983109:BQO983113 CAC983109:CAK983113 CJY983109:CKG983113 CTU983109:CUC983113 DDQ983109:DDY983113 DNM983109:DNU983113 DXI983109:DXQ983113 EHE983109:EHM983113 ERA983109:ERI983113 FAW983109:FBE983113 FKS983109:FLA983113 FUO983109:FUW983113 GEK983109:GES983113 GOG983109:GOO983113 GYC983109:GYK983113 HHY983109:HIG983113 HRU983109:HSC983113 IBQ983109:IBY983113 ILM983109:ILU983113 IVI983109:IVQ983113 JFE983109:JFM983113 JPA983109:JPI983113 JYW983109:JZE983113 KIS983109:KJA983113 KSO983109:KSW983113 LCK983109:LCS983113 LMG983109:LMO983113 LWC983109:LWK983113 MFY983109:MGG983113 MPU983109:MQC983113 MZQ983109:MZY983113 NJM983109:NJU983113 NTI983109:NTQ983113 ODE983109:ODM983113 ONA983109:ONI983113 OWW983109:OXE983113 PGS983109:PHA983113 PQO983109:PQW983113 QAK983109:QAS983113 QKG983109:QKO983113 QUC983109:QUK983113 RDY983109:REG983113 RNU983109:ROC983113 RXQ983109:RXY983113 SHM983109:SHU983113 SRI983109:SRQ983113 TBE983109:TBM983113 TLA983109:TLI983113 TUW983109:TVE983113 UES983109:UFA983113 UOO983109:UOW983113 UYK983109:UYS983113 VIG983109:VIO983113 VSC983109:VSK983113 WBY983109:WCG983113 WLU983109:WMC983113 WVQ983109:WVY983113 WBQ983112:WBX983113 IW39:JD42 SS39:SZ42 ACO39:ACV42 AMK39:AMR42 AWG39:AWN42 BGC39:BGJ42 BPY39:BQF42 BZU39:CAB42 CJQ39:CJX42 CTM39:CTT42 DDI39:DDP42 DNE39:DNL42 DXA39:DXH42 EGW39:EHD42 EQS39:EQZ42 FAO39:FAV42 FKK39:FKR42 FUG39:FUN42 GEC39:GEJ42 GNY39:GOF42 GXU39:GYB42 HHQ39:HHX42 HRM39:HRT42 IBI39:IBP42 ILE39:ILL42 IVA39:IVH42 JEW39:JFD42 JOS39:JOZ42 JYO39:JYV42 KIK39:KIR42 KSG39:KSN42 LCC39:LCJ42 LLY39:LMF42 LVU39:LWB42 MFQ39:MFX42 MPM39:MPT42 MZI39:MZP42 NJE39:NJL42 NTA39:NTH42 OCW39:ODD42 OMS39:OMZ42 OWO39:OWV42 PGK39:PGR42 PQG39:PQN42 QAC39:QAJ42 QJY39:QKF42 QTU39:QUB42 RDQ39:RDX42 RNM39:RNT42 RXI39:RXP42 SHE39:SHL42 SRA39:SRH42 TAW39:TBD42 TKS39:TKZ42 TUO39:TUV42 UEK39:UER42 UOG39:UON42 UYC39:UYJ42 VHY39:VIF42 VRU39:VSB42 WBQ39:WBX42 WLM39:WLT42 WVI39:WVP42 IW65605:JD65606 SS65605:SZ65606 ACO65605:ACV65606 AMK65605:AMR65606 AWG65605:AWN65606 BGC65605:BGJ65606 BPY65605:BQF65606 BZU65605:CAB65606 CJQ65605:CJX65606 CTM65605:CTT65606 DDI65605:DDP65606 DNE65605:DNL65606 DXA65605:DXH65606 EGW65605:EHD65606 EQS65605:EQZ65606 FAO65605:FAV65606 FKK65605:FKR65606 FUG65605:FUN65606 GEC65605:GEJ65606 GNY65605:GOF65606 GXU65605:GYB65606 HHQ65605:HHX65606 HRM65605:HRT65606 IBI65605:IBP65606 ILE65605:ILL65606 IVA65605:IVH65606 JEW65605:JFD65606 JOS65605:JOZ65606 JYO65605:JYV65606 KIK65605:KIR65606 KSG65605:KSN65606 LCC65605:LCJ65606 LLY65605:LMF65606 LVU65605:LWB65606 MFQ65605:MFX65606 MPM65605:MPT65606 MZI65605:MZP65606 NJE65605:NJL65606 NTA65605:NTH65606 OCW65605:ODD65606 OMS65605:OMZ65606 OWO65605:OWV65606 PGK65605:PGR65606 PQG65605:PQN65606 QAC65605:QAJ65606 QJY65605:QKF65606 QTU65605:QUB65606 RDQ65605:RDX65606 RNM65605:RNT65606 RXI65605:RXP65606 SHE65605:SHL65606 SRA65605:SRH65606 TAW65605:TBD65606 TKS65605:TKZ65606 TUO65605:TUV65606 UEK65605:UER65606 UOG65605:UON65606 UYC65605:UYJ65606 VHY65605:VIF65606 VRU65605:VSB65606 WBQ65605:WBX65606 WLM65605:WLT65606 WVI65605:WVP65606 IW131141:JD131142 SS131141:SZ131142 ACO131141:ACV131142 AMK131141:AMR131142 AWG131141:AWN131142 BGC131141:BGJ131142 BPY131141:BQF131142 BZU131141:CAB131142 CJQ131141:CJX131142 CTM131141:CTT131142 DDI131141:DDP131142 DNE131141:DNL131142 DXA131141:DXH131142 EGW131141:EHD131142 EQS131141:EQZ131142 FAO131141:FAV131142 FKK131141:FKR131142 FUG131141:FUN131142 GEC131141:GEJ131142 GNY131141:GOF131142 GXU131141:GYB131142 HHQ131141:HHX131142 HRM131141:HRT131142 IBI131141:IBP131142 ILE131141:ILL131142 IVA131141:IVH131142 JEW131141:JFD131142 JOS131141:JOZ131142 JYO131141:JYV131142 KIK131141:KIR131142 KSG131141:KSN131142 LCC131141:LCJ131142 LLY131141:LMF131142 LVU131141:LWB131142 MFQ131141:MFX131142 MPM131141:MPT131142 MZI131141:MZP131142 NJE131141:NJL131142 NTA131141:NTH131142 OCW131141:ODD131142 OMS131141:OMZ131142 OWO131141:OWV131142 PGK131141:PGR131142 PQG131141:PQN131142 QAC131141:QAJ131142 QJY131141:QKF131142 QTU131141:QUB131142 RDQ131141:RDX131142 RNM131141:RNT131142 RXI131141:RXP131142 SHE131141:SHL131142 SRA131141:SRH131142 TAW131141:TBD131142 TKS131141:TKZ131142 TUO131141:TUV131142 UEK131141:UER131142 UOG131141:UON131142 UYC131141:UYJ131142 VHY131141:VIF131142 VRU131141:VSB131142 WBQ131141:WBX131142 WLM131141:WLT131142 WVI131141:WVP131142 IW196677:JD196678 SS196677:SZ196678 ACO196677:ACV196678 AMK196677:AMR196678 AWG196677:AWN196678 BGC196677:BGJ196678 BPY196677:BQF196678 BZU196677:CAB196678 CJQ196677:CJX196678 CTM196677:CTT196678 DDI196677:DDP196678 DNE196677:DNL196678 DXA196677:DXH196678 EGW196677:EHD196678 EQS196677:EQZ196678 FAO196677:FAV196678 FKK196677:FKR196678 FUG196677:FUN196678 GEC196677:GEJ196678 GNY196677:GOF196678 GXU196677:GYB196678 HHQ196677:HHX196678 HRM196677:HRT196678 IBI196677:IBP196678 ILE196677:ILL196678 IVA196677:IVH196678 JEW196677:JFD196678 JOS196677:JOZ196678 JYO196677:JYV196678 KIK196677:KIR196678 KSG196677:KSN196678 LCC196677:LCJ196678 LLY196677:LMF196678 LVU196677:LWB196678 MFQ196677:MFX196678 MPM196677:MPT196678 MZI196677:MZP196678 NJE196677:NJL196678 NTA196677:NTH196678 OCW196677:ODD196678 OMS196677:OMZ196678 OWO196677:OWV196678 PGK196677:PGR196678 PQG196677:PQN196678 QAC196677:QAJ196678 QJY196677:QKF196678 QTU196677:QUB196678 RDQ196677:RDX196678 RNM196677:RNT196678 RXI196677:RXP196678 SHE196677:SHL196678 SRA196677:SRH196678 TAW196677:TBD196678 TKS196677:TKZ196678 TUO196677:TUV196678 UEK196677:UER196678 UOG196677:UON196678 UYC196677:UYJ196678 VHY196677:VIF196678 VRU196677:VSB196678 WBQ196677:WBX196678 WLM196677:WLT196678 WVI196677:WVP196678 IW262213:JD262214 SS262213:SZ262214 ACO262213:ACV262214 AMK262213:AMR262214 AWG262213:AWN262214 BGC262213:BGJ262214 BPY262213:BQF262214 BZU262213:CAB262214 CJQ262213:CJX262214 CTM262213:CTT262214 DDI262213:DDP262214 DNE262213:DNL262214 DXA262213:DXH262214 EGW262213:EHD262214 EQS262213:EQZ262214 FAO262213:FAV262214 FKK262213:FKR262214 FUG262213:FUN262214 GEC262213:GEJ262214 GNY262213:GOF262214 GXU262213:GYB262214 HHQ262213:HHX262214 HRM262213:HRT262214 IBI262213:IBP262214 ILE262213:ILL262214 IVA262213:IVH262214 JEW262213:JFD262214 JOS262213:JOZ262214 JYO262213:JYV262214 KIK262213:KIR262214 KSG262213:KSN262214 LCC262213:LCJ262214 LLY262213:LMF262214 LVU262213:LWB262214 MFQ262213:MFX262214 MPM262213:MPT262214 MZI262213:MZP262214 NJE262213:NJL262214 NTA262213:NTH262214 OCW262213:ODD262214 OMS262213:OMZ262214 OWO262213:OWV262214 PGK262213:PGR262214 PQG262213:PQN262214 QAC262213:QAJ262214 QJY262213:QKF262214 QTU262213:QUB262214 RDQ262213:RDX262214 RNM262213:RNT262214 RXI262213:RXP262214 SHE262213:SHL262214 SRA262213:SRH262214 TAW262213:TBD262214 TKS262213:TKZ262214 TUO262213:TUV262214 UEK262213:UER262214 UOG262213:UON262214 UYC262213:UYJ262214 VHY262213:VIF262214 VRU262213:VSB262214 WBQ262213:WBX262214 WLM262213:WLT262214 WVI262213:WVP262214 IW327749:JD327750 SS327749:SZ327750 ACO327749:ACV327750 AMK327749:AMR327750 AWG327749:AWN327750 BGC327749:BGJ327750 BPY327749:BQF327750 BZU327749:CAB327750 CJQ327749:CJX327750 CTM327749:CTT327750 DDI327749:DDP327750 DNE327749:DNL327750 DXA327749:DXH327750 EGW327749:EHD327750 EQS327749:EQZ327750 FAO327749:FAV327750 FKK327749:FKR327750 FUG327749:FUN327750 GEC327749:GEJ327750 GNY327749:GOF327750 GXU327749:GYB327750 HHQ327749:HHX327750 HRM327749:HRT327750 IBI327749:IBP327750 ILE327749:ILL327750 IVA327749:IVH327750 JEW327749:JFD327750 JOS327749:JOZ327750 JYO327749:JYV327750 KIK327749:KIR327750 KSG327749:KSN327750 LCC327749:LCJ327750 LLY327749:LMF327750 LVU327749:LWB327750 MFQ327749:MFX327750 MPM327749:MPT327750 MZI327749:MZP327750 NJE327749:NJL327750 NTA327749:NTH327750 OCW327749:ODD327750 OMS327749:OMZ327750 OWO327749:OWV327750 PGK327749:PGR327750 PQG327749:PQN327750 QAC327749:QAJ327750 QJY327749:QKF327750 QTU327749:QUB327750 RDQ327749:RDX327750 RNM327749:RNT327750 RXI327749:RXP327750 SHE327749:SHL327750 SRA327749:SRH327750 TAW327749:TBD327750 TKS327749:TKZ327750 TUO327749:TUV327750 UEK327749:UER327750 UOG327749:UON327750 UYC327749:UYJ327750 VHY327749:VIF327750 VRU327749:VSB327750 WBQ327749:WBX327750 WLM327749:WLT327750 WVI327749:WVP327750 IW393285:JD393286 SS393285:SZ393286 ACO393285:ACV393286 AMK393285:AMR393286 AWG393285:AWN393286 BGC393285:BGJ393286 BPY393285:BQF393286 BZU393285:CAB393286 CJQ393285:CJX393286 CTM393285:CTT393286 DDI393285:DDP393286 DNE393285:DNL393286 DXA393285:DXH393286 EGW393285:EHD393286 EQS393285:EQZ393286 FAO393285:FAV393286 FKK393285:FKR393286 FUG393285:FUN393286 GEC393285:GEJ393286 GNY393285:GOF393286 GXU393285:GYB393286 HHQ393285:HHX393286 HRM393285:HRT393286 IBI393285:IBP393286 ILE393285:ILL393286 IVA393285:IVH393286 JEW393285:JFD393286 JOS393285:JOZ393286 JYO393285:JYV393286 KIK393285:KIR393286 KSG393285:KSN393286 LCC393285:LCJ393286 LLY393285:LMF393286 LVU393285:LWB393286 MFQ393285:MFX393286 MPM393285:MPT393286 MZI393285:MZP393286 NJE393285:NJL393286 NTA393285:NTH393286 OCW393285:ODD393286 OMS393285:OMZ393286 OWO393285:OWV393286 PGK393285:PGR393286 PQG393285:PQN393286 QAC393285:QAJ393286 QJY393285:QKF393286 QTU393285:QUB393286 RDQ393285:RDX393286 RNM393285:RNT393286 RXI393285:RXP393286 SHE393285:SHL393286 SRA393285:SRH393286 TAW393285:TBD393286 TKS393285:TKZ393286 TUO393285:TUV393286 UEK393285:UER393286 UOG393285:UON393286 UYC393285:UYJ393286 VHY393285:VIF393286 VRU393285:VSB393286 WBQ393285:WBX393286 WLM393285:WLT393286 WVI393285:WVP393286 IW458821:JD458822 SS458821:SZ458822 ACO458821:ACV458822 AMK458821:AMR458822 AWG458821:AWN458822 BGC458821:BGJ458822 BPY458821:BQF458822 BZU458821:CAB458822 CJQ458821:CJX458822 CTM458821:CTT458822 DDI458821:DDP458822 DNE458821:DNL458822 DXA458821:DXH458822 EGW458821:EHD458822 EQS458821:EQZ458822 FAO458821:FAV458822 FKK458821:FKR458822 FUG458821:FUN458822 GEC458821:GEJ458822 GNY458821:GOF458822 GXU458821:GYB458822 HHQ458821:HHX458822 HRM458821:HRT458822 IBI458821:IBP458822 ILE458821:ILL458822 IVA458821:IVH458822 JEW458821:JFD458822 JOS458821:JOZ458822 JYO458821:JYV458822 KIK458821:KIR458822 KSG458821:KSN458822 LCC458821:LCJ458822 LLY458821:LMF458822 LVU458821:LWB458822 MFQ458821:MFX458822 MPM458821:MPT458822 MZI458821:MZP458822 NJE458821:NJL458822 NTA458821:NTH458822 OCW458821:ODD458822 OMS458821:OMZ458822 OWO458821:OWV458822 PGK458821:PGR458822 PQG458821:PQN458822 QAC458821:QAJ458822 QJY458821:QKF458822 QTU458821:QUB458822 RDQ458821:RDX458822 RNM458821:RNT458822 RXI458821:RXP458822 SHE458821:SHL458822 SRA458821:SRH458822 TAW458821:TBD458822 TKS458821:TKZ458822 TUO458821:TUV458822 UEK458821:UER458822 UOG458821:UON458822 UYC458821:UYJ458822 VHY458821:VIF458822 VRU458821:VSB458822 WBQ458821:WBX458822 WLM458821:WLT458822 WVI458821:WVP458822 IW524357:JD524358 SS524357:SZ524358 ACO524357:ACV524358 AMK524357:AMR524358 AWG524357:AWN524358 BGC524357:BGJ524358 BPY524357:BQF524358 BZU524357:CAB524358 CJQ524357:CJX524358 CTM524357:CTT524358 DDI524357:DDP524358 DNE524357:DNL524358 DXA524357:DXH524358 EGW524357:EHD524358 EQS524357:EQZ524358 FAO524357:FAV524358 FKK524357:FKR524358 FUG524357:FUN524358 GEC524357:GEJ524358 GNY524357:GOF524358 GXU524357:GYB524358 HHQ524357:HHX524358 HRM524357:HRT524358 IBI524357:IBP524358 ILE524357:ILL524358 IVA524357:IVH524358 JEW524357:JFD524358 JOS524357:JOZ524358 JYO524357:JYV524358 KIK524357:KIR524358 KSG524357:KSN524358 LCC524357:LCJ524358 LLY524357:LMF524358 LVU524357:LWB524358 MFQ524357:MFX524358 MPM524357:MPT524358 MZI524357:MZP524358 NJE524357:NJL524358 NTA524357:NTH524358 OCW524357:ODD524358 OMS524357:OMZ524358 OWO524357:OWV524358 PGK524357:PGR524358 PQG524357:PQN524358 QAC524357:QAJ524358 QJY524357:QKF524358 QTU524357:QUB524358 RDQ524357:RDX524358 RNM524357:RNT524358 RXI524357:RXP524358 SHE524357:SHL524358 SRA524357:SRH524358 TAW524357:TBD524358 TKS524357:TKZ524358 TUO524357:TUV524358 UEK524357:UER524358 UOG524357:UON524358 UYC524357:UYJ524358 VHY524357:VIF524358 VRU524357:VSB524358 WBQ524357:WBX524358 WLM524357:WLT524358 WVI524357:WVP524358 IW589893:JD589894 SS589893:SZ589894 ACO589893:ACV589894 AMK589893:AMR589894 AWG589893:AWN589894 BGC589893:BGJ589894 BPY589893:BQF589894 BZU589893:CAB589894 CJQ589893:CJX589894 CTM589893:CTT589894 DDI589893:DDP589894 DNE589893:DNL589894 DXA589893:DXH589894 EGW589893:EHD589894 EQS589893:EQZ589894 FAO589893:FAV589894 FKK589893:FKR589894 FUG589893:FUN589894 GEC589893:GEJ589894 GNY589893:GOF589894 GXU589893:GYB589894 HHQ589893:HHX589894 HRM589893:HRT589894 IBI589893:IBP589894 ILE589893:ILL589894 IVA589893:IVH589894 JEW589893:JFD589894 JOS589893:JOZ589894 JYO589893:JYV589894 KIK589893:KIR589894 KSG589893:KSN589894 LCC589893:LCJ589894 LLY589893:LMF589894 LVU589893:LWB589894 MFQ589893:MFX589894 MPM589893:MPT589894 MZI589893:MZP589894 NJE589893:NJL589894 NTA589893:NTH589894 OCW589893:ODD589894 OMS589893:OMZ589894 OWO589893:OWV589894 PGK589893:PGR589894 PQG589893:PQN589894 QAC589893:QAJ589894 QJY589893:QKF589894 QTU589893:QUB589894 RDQ589893:RDX589894 RNM589893:RNT589894 RXI589893:RXP589894 SHE589893:SHL589894 SRA589893:SRH589894 TAW589893:TBD589894 TKS589893:TKZ589894 TUO589893:TUV589894 UEK589893:UER589894 UOG589893:UON589894 UYC589893:UYJ589894 VHY589893:VIF589894 VRU589893:VSB589894 WBQ589893:WBX589894 WLM589893:WLT589894 WVI589893:WVP589894 IW655429:JD655430 SS655429:SZ655430 ACO655429:ACV655430 AMK655429:AMR655430 AWG655429:AWN655430 BGC655429:BGJ655430 BPY655429:BQF655430 BZU655429:CAB655430 CJQ655429:CJX655430 CTM655429:CTT655430 DDI655429:DDP655430 DNE655429:DNL655430 DXA655429:DXH655430 EGW655429:EHD655430 EQS655429:EQZ655430 FAO655429:FAV655430 FKK655429:FKR655430 FUG655429:FUN655430 GEC655429:GEJ655430 GNY655429:GOF655430 GXU655429:GYB655430 HHQ655429:HHX655430 HRM655429:HRT655430 IBI655429:IBP655430 ILE655429:ILL655430 IVA655429:IVH655430 JEW655429:JFD655430 JOS655429:JOZ655430 JYO655429:JYV655430 KIK655429:KIR655430 KSG655429:KSN655430 LCC655429:LCJ655430 LLY655429:LMF655430 LVU655429:LWB655430 MFQ655429:MFX655430 MPM655429:MPT655430 MZI655429:MZP655430 NJE655429:NJL655430 NTA655429:NTH655430 OCW655429:ODD655430 OMS655429:OMZ655430 OWO655429:OWV655430 PGK655429:PGR655430 PQG655429:PQN655430 QAC655429:QAJ655430 QJY655429:QKF655430 QTU655429:QUB655430 RDQ655429:RDX655430 RNM655429:RNT655430 RXI655429:RXP655430 SHE655429:SHL655430 SRA655429:SRH655430 TAW655429:TBD655430 TKS655429:TKZ655430 TUO655429:TUV655430 UEK655429:UER655430 UOG655429:UON655430 UYC655429:UYJ655430 VHY655429:VIF655430 VRU655429:VSB655430 WBQ655429:WBX655430 WLM655429:WLT655430 WVI655429:WVP655430 IW720965:JD720966 SS720965:SZ720966 ACO720965:ACV720966 AMK720965:AMR720966 AWG720965:AWN720966 BGC720965:BGJ720966 BPY720965:BQF720966 BZU720965:CAB720966 CJQ720965:CJX720966 CTM720965:CTT720966 DDI720965:DDP720966 DNE720965:DNL720966 DXA720965:DXH720966 EGW720965:EHD720966 EQS720965:EQZ720966 FAO720965:FAV720966 FKK720965:FKR720966 FUG720965:FUN720966 GEC720965:GEJ720966 GNY720965:GOF720966 GXU720965:GYB720966 HHQ720965:HHX720966 HRM720965:HRT720966 IBI720965:IBP720966 ILE720965:ILL720966 IVA720965:IVH720966 JEW720965:JFD720966 JOS720965:JOZ720966 JYO720965:JYV720966 KIK720965:KIR720966 KSG720965:KSN720966 LCC720965:LCJ720966 LLY720965:LMF720966 LVU720965:LWB720966 MFQ720965:MFX720966 MPM720965:MPT720966 MZI720965:MZP720966 NJE720965:NJL720966 NTA720965:NTH720966 OCW720965:ODD720966 OMS720965:OMZ720966 OWO720965:OWV720966 PGK720965:PGR720966 PQG720965:PQN720966 QAC720965:QAJ720966 QJY720965:QKF720966 QTU720965:QUB720966 RDQ720965:RDX720966 RNM720965:RNT720966 RXI720965:RXP720966 SHE720965:SHL720966 SRA720965:SRH720966 TAW720965:TBD720966 TKS720965:TKZ720966 TUO720965:TUV720966 UEK720965:UER720966 UOG720965:UON720966 UYC720965:UYJ720966 VHY720965:VIF720966 VRU720965:VSB720966 WBQ720965:WBX720966 WLM720965:WLT720966 WVI720965:WVP720966 IW786501:JD786502 SS786501:SZ786502 ACO786501:ACV786502 AMK786501:AMR786502 AWG786501:AWN786502 BGC786501:BGJ786502 BPY786501:BQF786502 BZU786501:CAB786502 CJQ786501:CJX786502 CTM786501:CTT786502 DDI786501:DDP786502 DNE786501:DNL786502 DXA786501:DXH786502 EGW786501:EHD786502 EQS786501:EQZ786502 FAO786501:FAV786502 FKK786501:FKR786502 FUG786501:FUN786502 GEC786501:GEJ786502 GNY786501:GOF786502 GXU786501:GYB786502 HHQ786501:HHX786502 HRM786501:HRT786502 IBI786501:IBP786502 ILE786501:ILL786502 IVA786501:IVH786502 JEW786501:JFD786502 JOS786501:JOZ786502 JYO786501:JYV786502 KIK786501:KIR786502 KSG786501:KSN786502 LCC786501:LCJ786502 LLY786501:LMF786502 LVU786501:LWB786502 MFQ786501:MFX786502 MPM786501:MPT786502 MZI786501:MZP786502 NJE786501:NJL786502 NTA786501:NTH786502 OCW786501:ODD786502 OMS786501:OMZ786502 OWO786501:OWV786502 PGK786501:PGR786502 PQG786501:PQN786502 QAC786501:QAJ786502 QJY786501:QKF786502 QTU786501:QUB786502 RDQ786501:RDX786502 RNM786501:RNT786502 RXI786501:RXP786502 SHE786501:SHL786502 SRA786501:SRH786502 TAW786501:TBD786502 TKS786501:TKZ786502 TUO786501:TUV786502 UEK786501:UER786502 UOG786501:UON786502 UYC786501:UYJ786502 VHY786501:VIF786502 VRU786501:VSB786502 WBQ786501:WBX786502 WLM786501:WLT786502 WVI786501:WVP786502 IW852037:JD852038 SS852037:SZ852038 ACO852037:ACV852038 AMK852037:AMR852038 AWG852037:AWN852038 BGC852037:BGJ852038 BPY852037:BQF852038 BZU852037:CAB852038 CJQ852037:CJX852038 CTM852037:CTT852038 DDI852037:DDP852038 DNE852037:DNL852038 DXA852037:DXH852038 EGW852037:EHD852038 EQS852037:EQZ852038 FAO852037:FAV852038 FKK852037:FKR852038 FUG852037:FUN852038 GEC852037:GEJ852038 GNY852037:GOF852038 GXU852037:GYB852038 HHQ852037:HHX852038 HRM852037:HRT852038 IBI852037:IBP852038 ILE852037:ILL852038 IVA852037:IVH852038 JEW852037:JFD852038 JOS852037:JOZ852038 JYO852037:JYV852038 KIK852037:KIR852038 KSG852037:KSN852038 LCC852037:LCJ852038 LLY852037:LMF852038 LVU852037:LWB852038 MFQ852037:MFX852038 MPM852037:MPT852038 MZI852037:MZP852038 NJE852037:NJL852038 NTA852037:NTH852038 OCW852037:ODD852038 OMS852037:OMZ852038 OWO852037:OWV852038 PGK852037:PGR852038 PQG852037:PQN852038 QAC852037:QAJ852038 QJY852037:QKF852038 QTU852037:QUB852038 RDQ852037:RDX852038 RNM852037:RNT852038 RXI852037:RXP852038 SHE852037:SHL852038 SRA852037:SRH852038 TAW852037:TBD852038 TKS852037:TKZ852038 TUO852037:TUV852038 UEK852037:UER852038 UOG852037:UON852038 UYC852037:UYJ852038 VHY852037:VIF852038 VRU852037:VSB852038 WBQ852037:WBX852038 WLM852037:WLT852038 WVI852037:WVP852038 IW917573:JD917574 SS917573:SZ917574 ACO917573:ACV917574 AMK917573:AMR917574 AWG917573:AWN917574 BGC917573:BGJ917574 BPY917573:BQF917574 BZU917573:CAB917574 CJQ917573:CJX917574 CTM917573:CTT917574 DDI917573:DDP917574 DNE917573:DNL917574 DXA917573:DXH917574 EGW917573:EHD917574 EQS917573:EQZ917574 FAO917573:FAV917574 FKK917573:FKR917574 FUG917573:FUN917574 GEC917573:GEJ917574 GNY917573:GOF917574 GXU917573:GYB917574 HHQ917573:HHX917574 HRM917573:HRT917574 IBI917573:IBP917574 ILE917573:ILL917574 IVA917573:IVH917574 JEW917573:JFD917574 JOS917573:JOZ917574 JYO917573:JYV917574 KIK917573:KIR917574 KSG917573:KSN917574 LCC917573:LCJ917574 LLY917573:LMF917574 LVU917573:LWB917574 MFQ917573:MFX917574 MPM917573:MPT917574 MZI917573:MZP917574 NJE917573:NJL917574 NTA917573:NTH917574 OCW917573:ODD917574 OMS917573:OMZ917574 OWO917573:OWV917574 PGK917573:PGR917574 PQG917573:PQN917574 QAC917573:QAJ917574 QJY917573:QKF917574 QTU917573:QUB917574 RDQ917573:RDX917574 RNM917573:RNT917574 RXI917573:RXP917574 SHE917573:SHL917574 SRA917573:SRH917574 TAW917573:TBD917574 TKS917573:TKZ917574 TUO917573:TUV917574 UEK917573:UER917574 UOG917573:UON917574 UYC917573:UYJ917574 VHY917573:VIF917574 VRU917573:VSB917574 WBQ917573:WBX917574 WLM917573:WLT917574 WVI917573:WVP917574 IW983109:JD983110 SS983109:SZ983110 ACO983109:ACV983110 AMK983109:AMR983110 AWG983109:AWN983110 BGC983109:BGJ983110 BPY983109:BQF983110 BZU983109:CAB983110 CJQ983109:CJX983110 CTM983109:CTT983110 DDI983109:DDP983110 DNE983109:DNL983110 DXA983109:DXH983110 EGW983109:EHD983110 EQS983109:EQZ983110 FAO983109:FAV983110 FKK983109:FKR983110 FUG983109:FUN983110 GEC983109:GEJ983110 GNY983109:GOF983110 GXU983109:GYB983110 HHQ983109:HHX983110 HRM983109:HRT983110 IBI983109:IBP983110 ILE983109:ILL983110 IVA983109:IVH983110 JEW983109:JFD983110 JOS983109:JOZ983110 JYO983109:JYV983110 KIK983109:KIR983110 KSG983109:KSN983110 LCC983109:LCJ983110 LLY983109:LMF983110 LVU983109:LWB983110 MFQ983109:MFX983110 MPM983109:MPT983110 MZI983109:MZP983110 NJE983109:NJL983110 NTA983109:NTH983110 OCW983109:ODD983110 OMS983109:OMZ983110 OWO983109:OWV983110 PGK983109:PGR983110 PQG983109:PQN983110 QAC983109:QAJ983110 QJY983109:QKF983110 QTU983109:QUB983110 RDQ983109:RDX983110 RNM983109:RNT983110 RXI983109:RXP983110 SHE983109:SHL983110 SRA983109:SRH983110 TAW983109:TBD983110 TKS983109:TKZ983110 TUO983109:TUV983110 UEK983109:UER983110 UOG983109:UON983110 UYC983109:UYJ983110 VHY983109:VIF983110 VRU983109:VSB983110 WBQ983109:WBX983110 WLM983109:WLT983110 WVI983109:WVP983110 WVI983112:WVP983113 IW45:JD48 SS45:SZ48 ACO45:ACV48 AMK45:AMR48 AWG45:AWN48 BGC45:BGJ48 BPY45:BQF48 BZU45:CAB48 CJQ45:CJX48 CTM45:CTT48 DDI45:DDP48 DNE45:DNL48 DXA45:DXH48 EGW45:EHD48 EQS45:EQZ48 FAO45:FAV48 FKK45:FKR48 FUG45:FUN48 GEC45:GEJ48 GNY45:GOF48 GXU45:GYB48 HHQ45:HHX48 HRM45:HRT48 IBI45:IBP48 ILE45:ILL48 IVA45:IVH48 JEW45:JFD48 JOS45:JOZ48 JYO45:JYV48 KIK45:KIR48 KSG45:KSN48 LCC45:LCJ48 LLY45:LMF48 LVU45:LWB48 MFQ45:MFX48 MPM45:MPT48 MZI45:MZP48 NJE45:NJL48 NTA45:NTH48 OCW45:ODD48 OMS45:OMZ48 OWO45:OWV48 PGK45:PGR48 PQG45:PQN48 QAC45:QAJ48 QJY45:QKF48 QTU45:QUB48 RDQ45:RDX48 RNM45:RNT48 RXI45:RXP48 SHE45:SHL48 SRA45:SRH48 TAW45:TBD48 TKS45:TKZ48 TUO45:TUV48 UEK45:UER48 UOG45:UON48 UYC45:UYJ48 VHY45:VIF48 VRU45:VSB48 WBQ45:WBX48 WLM45:WLT48 WVI45:WVP48 IW65608:JD65609 SS65608:SZ65609 ACO65608:ACV65609 AMK65608:AMR65609 AWG65608:AWN65609 BGC65608:BGJ65609 BPY65608:BQF65609 BZU65608:CAB65609 CJQ65608:CJX65609 CTM65608:CTT65609 DDI65608:DDP65609 DNE65608:DNL65609 DXA65608:DXH65609 EGW65608:EHD65609 EQS65608:EQZ65609 FAO65608:FAV65609 FKK65608:FKR65609 FUG65608:FUN65609 GEC65608:GEJ65609 GNY65608:GOF65609 GXU65608:GYB65609 HHQ65608:HHX65609 HRM65608:HRT65609 IBI65608:IBP65609 ILE65608:ILL65609 IVA65608:IVH65609 JEW65608:JFD65609 JOS65608:JOZ65609 JYO65608:JYV65609 KIK65608:KIR65609 KSG65608:KSN65609 LCC65608:LCJ65609 LLY65608:LMF65609 LVU65608:LWB65609 MFQ65608:MFX65609 MPM65608:MPT65609 MZI65608:MZP65609 NJE65608:NJL65609 NTA65608:NTH65609 OCW65608:ODD65609 OMS65608:OMZ65609 OWO65608:OWV65609 PGK65608:PGR65609 PQG65608:PQN65609 QAC65608:QAJ65609 QJY65608:QKF65609 QTU65608:QUB65609 RDQ65608:RDX65609 RNM65608:RNT65609 RXI65608:RXP65609 SHE65608:SHL65609 SRA65608:SRH65609 TAW65608:TBD65609 TKS65608:TKZ65609 TUO65608:TUV65609 UEK65608:UER65609 UOG65608:UON65609 UYC65608:UYJ65609 VHY65608:VIF65609 VRU65608:VSB65609 WBQ65608:WBX65609 WLM65608:WLT65609 WVI65608:WVP65609 IW131144:JD131145 SS131144:SZ131145 ACO131144:ACV131145 AMK131144:AMR131145 AWG131144:AWN131145 BGC131144:BGJ131145 BPY131144:BQF131145 BZU131144:CAB131145 CJQ131144:CJX131145 CTM131144:CTT131145 DDI131144:DDP131145 DNE131144:DNL131145 DXA131144:DXH131145 EGW131144:EHD131145 EQS131144:EQZ131145 FAO131144:FAV131145 FKK131144:FKR131145 FUG131144:FUN131145 GEC131144:GEJ131145 GNY131144:GOF131145 GXU131144:GYB131145 HHQ131144:HHX131145 HRM131144:HRT131145 IBI131144:IBP131145 ILE131144:ILL131145 IVA131144:IVH131145 JEW131144:JFD131145 JOS131144:JOZ131145 JYO131144:JYV131145 KIK131144:KIR131145 KSG131144:KSN131145 LCC131144:LCJ131145 LLY131144:LMF131145 LVU131144:LWB131145 MFQ131144:MFX131145 MPM131144:MPT131145 MZI131144:MZP131145 NJE131144:NJL131145 NTA131144:NTH131145 OCW131144:ODD131145 OMS131144:OMZ131145 OWO131144:OWV131145 PGK131144:PGR131145 PQG131144:PQN131145 QAC131144:QAJ131145 QJY131144:QKF131145 QTU131144:QUB131145 RDQ131144:RDX131145 RNM131144:RNT131145 RXI131144:RXP131145 SHE131144:SHL131145 SRA131144:SRH131145 TAW131144:TBD131145 TKS131144:TKZ131145 TUO131144:TUV131145 UEK131144:UER131145 UOG131144:UON131145 UYC131144:UYJ131145 VHY131144:VIF131145 VRU131144:VSB131145 WBQ131144:WBX131145 WLM131144:WLT131145 WVI131144:WVP131145 IW196680:JD196681 SS196680:SZ196681 ACO196680:ACV196681 AMK196680:AMR196681 AWG196680:AWN196681 BGC196680:BGJ196681 BPY196680:BQF196681 BZU196680:CAB196681 CJQ196680:CJX196681 CTM196680:CTT196681 DDI196680:DDP196681 DNE196680:DNL196681 DXA196680:DXH196681 EGW196680:EHD196681 EQS196680:EQZ196681 FAO196680:FAV196681 FKK196680:FKR196681 FUG196680:FUN196681 GEC196680:GEJ196681 GNY196680:GOF196681 GXU196680:GYB196681 HHQ196680:HHX196681 HRM196680:HRT196681 IBI196680:IBP196681 ILE196680:ILL196681 IVA196680:IVH196681 JEW196680:JFD196681 JOS196680:JOZ196681 JYO196680:JYV196681 KIK196680:KIR196681 KSG196680:KSN196681 LCC196680:LCJ196681 LLY196680:LMF196681 LVU196680:LWB196681 MFQ196680:MFX196681 MPM196680:MPT196681 MZI196680:MZP196681 NJE196680:NJL196681 NTA196680:NTH196681 OCW196680:ODD196681 OMS196680:OMZ196681 OWO196680:OWV196681 PGK196680:PGR196681 PQG196680:PQN196681 QAC196680:QAJ196681 QJY196680:QKF196681 QTU196680:QUB196681 RDQ196680:RDX196681 RNM196680:RNT196681 RXI196680:RXP196681 SHE196680:SHL196681 SRA196680:SRH196681 TAW196680:TBD196681 TKS196680:TKZ196681 TUO196680:TUV196681 UEK196680:UER196681 UOG196680:UON196681 UYC196680:UYJ196681 VHY196680:VIF196681 VRU196680:VSB196681 WBQ196680:WBX196681 WLM196680:WLT196681 WVI196680:WVP196681 IW262216:JD262217 SS262216:SZ262217 ACO262216:ACV262217 AMK262216:AMR262217 AWG262216:AWN262217 BGC262216:BGJ262217 BPY262216:BQF262217 BZU262216:CAB262217 CJQ262216:CJX262217 CTM262216:CTT262217 DDI262216:DDP262217 DNE262216:DNL262217 DXA262216:DXH262217 EGW262216:EHD262217 EQS262216:EQZ262217 FAO262216:FAV262217 FKK262216:FKR262217 FUG262216:FUN262217 GEC262216:GEJ262217 GNY262216:GOF262217 GXU262216:GYB262217 HHQ262216:HHX262217 HRM262216:HRT262217 IBI262216:IBP262217 ILE262216:ILL262217 IVA262216:IVH262217 JEW262216:JFD262217 JOS262216:JOZ262217 JYO262216:JYV262217 KIK262216:KIR262217 KSG262216:KSN262217 LCC262216:LCJ262217 LLY262216:LMF262217 LVU262216:LWB262217 MFQ262216:MFX262217 MPM262216:MPT262217 MZI262216:MZP262217 NJE262216:NJL262217 NTA262216:NTH262217 OCW262216:ODD262217 OMS262216:OMZ262217 OWO262216:OWV262217 PGK262216:PGR262217 PQG262216:PQN262217 QAC262216:QAJ262217 QJY262216:QKF262217 QTU262216:QUB262217 RDQ262216:RDX262217 RNM262216:RNT262217 RXI262216:RXP262217 SHE262216:SHL262217 SRA262216:SRH262217 TAW262216:TBD262217 TKS262216:TKZ262217 TUO262216:TUV262217 UEK262216:UER262217 UOG262216:UON262217 UYC262216:UYJ262217 VHY262216:VIF262217 VRU262216:VSB262217 WBQ262216:WBX262217 WLM262216:WLT262217 WVI262216:WVP262217 IW327752:JD327753 SS327752:SZ327753 ACO327752:ACV327753 AMK327752:AMR327753 AWG327752:AWN327753 BGC327752:BGJ327753 BPY327752:BQF327753 BZU327752:CAB327753 CJQ327752:CJX327753 CTM327752:CTT327753 DDI327752:DDP327753 DNE327752:DNL327753 DXA327752:DXH327753 EGW327752:EHD327753 EQS327752:EQZ327753 FAO327752:FAV327753 FKK327752:FKR327753 FUG327752:FUN327753 GEC327752:GEJ327753 GNY327752:GOF327753 GXU327752:GYB327753 HHQ327752:HHX327753 HRM327752:HRT327753 IBI327752:IBP327753 ILE327752:ILL327753 IVA327752:IVH327753 JEW327752:JFD327753 JOS327752:JOZ327753 JYO327752:JYV327753 KIK327752:KIR327753 KSG327752:KSN327753 LCC327752:LCJ327753 LLY327752:LMF327753 LVU327752:LWB327753 MFQ327752:MFX327753 MPM327752:MPT327753 MZI327752:MZP327753 NJE327752:NJL327753 NTA327752:NTH327753 OCW327752:ODD327753 OMS327752:OMZ327753 OWO327752:OWV327753 PGK327752:PGR327753 PQG327752:PQN327753 QAC327752:QAJ327753 QJY327752:QKF327753 QTU327752:QUB327753 RDQ327752:RDX327753 RNM327752:RNT327753 RXI327752:RXP327753 SHE327752:SHL327753 SRA327752:SRH327753 TAW327752:TBD327753 TKS327752:TKZ327753 TUO327752:TUV327753 UEK327752:UER327753 UOG327752:UON327753 UYC327752:UYJ327753 VHY327752:VIF327753 VRU327752:VSB327753 WBQ327752:WBX327753 WLM327752:WLT327753 WVI327752:WVP327753 IW393288:JD393289 SS393288:SZ393289 ACO393288:ACV393289 AMK393288:AMR393289 AWG393288:AWN393289 BGC393288:BGJ393289 BPY393288:BQF393289 BZU393288:CAB393289 CJQ393288:CJX393289 CTM393288:CTT393289 DDI393288:DDP393289 DNE393288:DNL393289 DXA393288:DXH393289 EGW393288:EHD393289 EQS393288:EQZ393289 FAO393288:FAV393289 FKK393288:FKR393289 FUG393288:FUN393289 GEC393288:GEJ393289 GNY393288:GOF393289 GXU393288:GYB393289 HHQ393288:HHX393289 HRM393288:HRT393289 IBI393288:IBP393289 ILE393288:ILL393289 IVA393288:IVH393289 JEW393288:JFD393289 JOS393288:JOZ393289 JYO393288:JYV393289 KIK393288:KIR393289 KSG393288:KSN393289 LCC393288:LCJ393289 LLY393288:LMF393289 LVU393288:LWB393289 MFQ393288:MFX393289 MPM393288:MPT393289 MZI393288:MZP393289 NJE393288:NJL393289 NTA393288:NTH393289 OCW393288:ODD393289 OMS393288:OMZ393289 OWO393288:OWV393289 PGK393288:PGR393289 PQG393288:PQN393289 QAC393288:QAJ393289 QJY393288:QKF393289 QTU393288:QUB393289 RDQ393288:RDX393289 RNM393288:RNT393289 RXI393288:RXP393289 SHE393288:SHL393289 SRA393288:SRH393289 TAW393288:TBD393289 TKS393288:TKZ393289 TUO393288:TUV393289 UEK393288:UER393289 UOG393288:UON393289 UYC393288:UYJ393289 VHY393288:VIF393289 VRU393288:VSB393289 WBQ393288:WBX393289 WLM393288:WLT393289 WVI393288:WVP393289 IW458824:JD458825 SS458824:SZ458825 ACO458824:ACV458825 AMK458824:AMR458825 AWG458824:AWN458825 BGC458824:BGJ458825 BPY458824:BQF458825 BZU458824:CAB458825 CJQ458824:CJX458825 CTM458824:CTT458825 DDI458824:DDP458825 DNE458824:DNL458825 DXA458824:DXH458825 EGW458824:EHD458825 EQS458824:EQZ458825 FAO458824:FAV458825 FKK458824:FKR458825 FUG458824:FUN458825 GEC458824:GEJ458825 GNY458824:GOF458825 GXU458824:GYB458825 HHQ458824:HHX458825 HRM458824:HRT458825 IBI458824:IBP458825 ILE458824:ILL458825 IVA458824:IVH458825 JEW458824:JFD458825 JOS458824:JOZ458825 JYO458824:JYV458825 KIK458824:KIR458825 KSG458824:KSN458825 LCC458824:LCJ458825 LLY458824:LMF458825 LVU458824:LWB458825 MFQ458824:MFX458825 MPM458824:MPT458825 MZI458824:MZP458825 NJE458824:NJL458825 NTA458824:NTH458825 OCW458824:ODD458825 OMS458824:OMZ458825 OWO458824:OWV458825 PGK458824:PGR458825 PQG458824:PQN458825 QAC458824:QAJ458825 QJY458824:QKF458825 QTU458824:QUB458825 RDQ458824:RDX458825 RNM458824:RNT458825 RXI458824:RXP458825 SHE458824:SHL458825 SRA458824:SRH458825 TAW458824:TBD458825 TKS458824:TKZ458825 TUO458824:TUV458825 UEK458824:UER458825 UOG458824:UON458825 UYC458824:UYJ458825 VHY458824:VIF458825 VRU458824:VSB458825 WBQ458824:WBX458825 WLM458824:WLT458825 WVI458824:WVP458825 IW524360:JD524361 SS524360:SZ524361 ACO524360:ACV524361 AMK524360:AMR524361 AWG524360:AWN524361 BGC524360:BGJ524361 BPY524360:BQF524361 BZU524360:CAB524361 CJQ524360:CJX524361 CTM524360:CTT524361 DDI524360:DDP524361 DNE524360:DNL524361 DXA524360:DXH524361 EGW524360:EHD524361 EQS524360:EQZ524361 FAO524360:FAV524361 FKK524360:FKR524361 FUG524360:FUN524361 GEC524360:GEJ524361 GNY524360:GOF524361 GXU524360:GYB524361 HHQ524360:HHX524361 HRM524360:HRT524361 IBI524360:IBP524361 ILE524360:ILL524361 IVA524360:IVH524361 JEW524360:JFD524361 JOS524360:JOZ524361 JYO524360:JYV524361 KIK524360:KIR524361 KSG524360:KSN524361 LCC524360:LCJ524361 LLY524360:LMF524361 LVU524360:LWB524361 MFQ524360:MFX524361 MPM524360:MPT524361 MZI524360:MZP524361 NJE524360:NJL524361 NTA524360:NTH524361 OCW524360:ODD524361 OMS524360:OMZ524361 OWO524360:OWV524361 PGK524360:PGR524361 PQG524360:PQN524361 QAC524360:QAJ524361 QJY524360:QKF524361 QTU524360:QUB524361 RDQ524360:RDX524361 RNM524360:RNT524361 RXI524360:RXP524361 SHE524360:SHL524361 SRA524360:SRH524361 TAW524360:TBD524361 TKS524360:TKZ524361 TUO524360:TUV524361 UEK524360:UER524361 UOG524360:UON524361 UYC524360:UYJ524361 VHY524360:VIF524361 VRU524360:VSB524361 WBQ524360:WBX524361 WLM524360:WLT524361 WVI524360:WVP524361 IW589896:JD589897 SS589896:SZ589897 ACO589896:ACV589897 AMK589896:AMR589897 AWG589896:AWN589897 BGC589896:BGJ589897 BPY589896:BQF589897 BZU589896:CAB589897 CJQ589896:CJX589897 CTM589896:CTT589897 DDI589896:DDP589897 DNE589896:DNL589897 DXA589896:DXH589897 EGW589896:EHD589897 EQS589896:EQZ589897 FAO589896:FAV589897 FKK589896:FKR589897 FUG589896:FUN589897 GEC589896:GEJ589897 GNY589896:GOF589897 GXU589896:GYB589897 HHQ589896:HHX589897 HRM589896:HRT589897 IBI589896:IBP589897 ILE589896:ILL589897 IVA589896:IVH589897 JEW589896:JFD589897 JOS589896:JOZ589897 JYO589896:JYV589897 KIK589896:KIR589897 KSG589896:KSN589897 LCC589896:LCJ589897 LLY589896:LMF589897 LVU589896:LWB589897 MFQ589896:MFX589897 MPM589896:MPT589897 MZI589896:MZP589897 NJE589896:NJL589897 NTA589896:NTH589897 OCW589896:ODD589897 OMS589896:OMZ589897 OWO589896:OWV589897 PGK589896:PGR589897 PQG589896:PQN589897 QAC589896:QAJ589897 QJY589896:QKF589897 QTU589896:QUB589897 RDQ589896:RDX589897 RNM589896:RNT589897 RXI589896:RXP589897 SHE589896:SHL589897 SRA589896:SRH589897 TAW589896:TBD589897 TKS589896:TKZ589897 TUO589896:TUV589897 UEK589896:UER589897 UOG589896:UON589897 UYC589896:UYJ589897 VHY589896:VIF589897 VRU589896:VSB589897 WBQ589896:WBX589897 WLM589896:WLT589897 WVI589896:WVP589897 IW655432:JD655433 SS655432:SZ655433 ACO655432:ACV655433 AMK655432:AMR655433 AWG655432:AWN655433 BGC655432:BGJ655433 BPY655432:BQF655433 BZU655432:CAB655433 CJQ655432:CJX655433 CTM655432:CTT655433 DDI655432:DDP655433 DNE655432:DNL655433 DXA655432:DXH655433 EGW655432:EHD655433 EQS655432:EQZ655433 FAO655432:FAV655433 FKK655432:FKR655433 FUG655432:FUN655433 GEC655432:GEJ655433 GNY655432:GOF655433 GXU655432:GYB655433 HHQ655432:HHX655433 HRM655432:HRT655433 IBI655432:IBP655433 ILE655432:ILL655433 IVA655432:IVH655433 JEW655432:JFD655433 JOS655432:JOZ655433 JYO655432:JYV655433 KIK655432:KIR655433 KSG655432:KSN655433 LCC655432:LCJ655433 LLY655432:LMF655433 LVU655432:LWB655433 MFQ655432:MFX655433 MPM655432:MPT655433 MZI655432:MZP655433 NJE655432:NJL655433 NTA655432:NTH655433 OCW655432:ODD655433 OMS655432:OMZ655433 OWO655432:OWV655433 PGK655432:PGR655433 PQG655432:PQN655433 QAC655432:QAJ655433 QJY655432:QKF655433 QTU655432:QUB655433 RDQ655432:RDX655433 RNM655432:RNT655433 RXI655432:RXP655433 SHE655432:SHL655433 SRA655432:SRH655433 TAW655432:TBD655433 TKS655432:TKZ655433 TUO655432:TUV655433 UEK655432:UER655433 UOG655432:UON655433 UYC655432:UYJ655433 VHY655432:VIF655433 VRU655432:VSB655433 WBQ655432:WBX655433 WLM655432:WLT655433 WVI655432:WVP655433 IW720968:JD720969 SS720968:SZ720969 ACO720968:ACV720969 AMK720968:AMR720969 AWG720968:AWN720969 BGC720968:BGJ720969 BPY720968:BQF720969 BZU720968:CAB720969 CJQ720968:CJX720969 CTM720968:CTT720969 DDI720968:DDP720969 DNE720968:DNL720969 DXA720968:DXH720969 EGW720968:EHD720969 EQS720968:EQZ720969 FAO720968:FAV720969 FKK720968:FKR720969 FUG720968:FUN720969 GEC720968:GEJ720969 GNY720968:GOF720969 GXU720968:GYB720969 HHQ720968:HHX720969 HRM720968:HRT720969 IBI720968:IBP720969 ILE720968:ILL720969 IVA720968:IVH720969 JEW720968:JFD720969 JOS720968:JOZ720969 JYO720968:JYV720969 KIK720968:KIR720969 KSG720968:KSN720969 LCC720968:LCJ720969 LLY720968:LMF720969 LVU720968:LWB720969 MFQ720968:MFX720969 MPM720968:MPT720969 MZI720968:MZP720969 NJE720968:NJL720969 NTA720968:NTH720969 OCW720968:ODD720969 OMS720968:OMZ720969 OWO720968:OWV720969 PGK720968:PGR720969 PQG720968:PQN720969 QAC720968:QAJ720969 QJY720968:QKF720969 QTU720968:QUB720969 RDQ720968:RDX720969 RNM720968:RNT720969 RXI720968:RXP720969 SHE720968:SHL720969 SRA720968:SRH720969 TAW720968:TBD720969 TKS720968:TKZ720969 TUO720968:TUV720969 UEK720968:UER720969 UOG720968:UON720969 UYC720968:UYJ720969 VHY720968:VIF720969 VRU720968:VSB720969 WBQ720968:WBX720969 WLM720968:WLT720969 WVI720968:WVP720969 IW786504:JD786505 SS786504:SZ786505 ACO786504:ACV786505 AMK786504:AMR786505 AWG786504:AWN786505 BGC786504:BGJ786505 BPY786504:BQF786505 BZU786504:CAB786505 CJQ786504:CJX786505 CTM786504:CTT786505 DDI786504:DDP786505 DNE786504:DNL786505 DXA786504:DXH786505 EGW786504:EHD786505 EQS786504:EQZ786505 FAO786504:FAV786505 FKK786504:FKR786505 FUG786504:FUN786505 GEC786504:GEJ786505 GNY786504:GOF786505 GXU786504:GYB786505 HHQ786504:HHX786505 HRM786504:HRT786505 IBI786504:IBP786505 ILE786504:ILL786505 IVA786504:IVH786505 JEW786504:JFD786505 JOS786504:JOZ786505 JYO786504:JYV786505 KIK786504:KIR786505 KSG786504:KSN786505 LCC786504:LCJ786505 LLY786504:LMF786505 LVU786504:LWB786505 MFQ786504:MFX786505 MPM786504:MPT786505 MZI786504:MZP786505 NJE786504:NJL786505 NTA786504:NTH786505 OCW786504:ODD786505 OMS786504:OMZ786505 OWO786504:OWV786505 PGK786504:PGR786505 PQG786504:PQN786505 QAC786504:QAJ786505 QJY786504:QKF786505 QTU786504:QUB786505 RDQ786504:RDX786505 RNM786504:RNT786505 RXI786504:RXP786505 SHE786504:SHL786505 SRA786504:SRH786505 TAW786504:TBD786505 TKS786504:TKZ786505 TUO786504:TUV786505 UEK786504:UER786505 UOG786504:UON786505 UYC786504:UYJ786505 VHY786504:VIF786505 VRU786504:VSB786505 WBQ786504:WBX786505 WLM786504:WLT786505 WVI786504:WVP786505 IW852040:JD852041 SS852040:SZ852041 ACO852040:ACV852041 AMK852040:AMR852041 AWG852040:AWN852041 BGC852040:BGJ852041 BPY852040:BQF852041 BZU852040:CAB852041 CJQ852040:CJX852041 CTM852040:CTT852041 DDI852040:DDP852041 DNE852040:DNL852041 DXA852040:DXH852041 EGW852040:EHD852041 EQS852040:EQZ852041 FAO852040:FAV852041 FKK852040:FKR852041 FUG852040:FUN852041 GEC852040:GEJ852041 GNY852040:GOF852041 GXU852040:GYB852041 HHQ852040:HHX852041 HRM852040:HRT852041 IBI852040:IBP852041 ILE852040:ILL852041 IVA852040:IVH852041 JEW852040:JFD852041 JOS852040:JOZ852041 JYO852040:JYV852041 KIK852040:KIR852041 KSG852040:KSN852041 LCC852040:LCJ852041 LLY852040:LMF852041 LVU852040:LWB852041 MFQ852040:MFX852041 MPM852040:MPT852041 MZI852040:MZP852041 NJE852040:NJL852041 NTA852040:NTH852041 OCW852040:ODD852041 OMS852040:OMZ852041 OWO852040:OWV852041 PGK852040:PGR852041 PQG852040:PQN852041 QAC852040:QAJ852041 QJY852040:QKF852041 QTU852040:QUB852041 RDQ852040:RDX852041 RNM852040:RNT852041 RXI852040:RXP852041 SHE852040:SHL852041 SRA852040:SRH852041 TAW852040:TBD852041 TKS852040:TKZ852041 TUO852040:TUV852041 UEK852040:UER852041 UOG852040:UON852041 UYC852040:UYJ852041 VHY852040:VIF852041 VRU852040:VSB852041 WBQ852040:WBX852041 WLM852040:WLT852041 WVI852040:WVP852041 IW917576:JD917577 SS917576:SZ917577 ACO917576:ACV917577 AMK917576:AMR917577 AWG917576:AWN917577 BGC917576:BGJ917577 BPY917576:BQF917577 BZU917576:CAB917577 CJQ917576:CJX917577 CTM917576:CTT917577 DDI917576:DDP917577 DNE917576:DNL917577 DXA917576:DXH917577 EGW917576:EHD917577 EQS917576:EQZ917577 FAO917576:FAV917577 FKK917576:FKR917577 FUG917576:FUN917577 GEC917576:GEJ917577 GNY917576:GOF917577 GXU917576:GYB917577 HHQ917576:HHX917577 HRM917576:HRT917577 IBI917576:IBP917577 ILE917576:ILL917577 IVA917576:IVH917577 JEW917576:JFD917577 JOS917576:JOZ917577 JYO917576:JYV917577 KIK917576:KIR917577 KSG917576:KSN917577 LCC917576:LCJ917577 LLY917576:LMF917577 LVU917576:LWB917577 MFQ917576:MFX917577 MPM917576:MPT917577 MZI917576:MZP917577 NJE917576:NJL917577 NTA917576:NTH917577 OCW917576:ODD917577 OMS917576:OMZ917577 OWO917576:OWV917577 PGK917576:PGR917577 PQG917576:PQN917577 QAC917576:QAJ917577 QJY917576:QKF917577 QTU917576:QUB917577 RDQ917576:RDX917577 RNM917576:RNT917577 RXI917576:RXP917577 SHE917576:SHL917577 SRA917576:SRH917577 TAW917576:TBD917577 TKS917576:TKZ917577 TUO917576:TUV917577 UEK917576:UER917577 UOG917576:UON917577 UYC917576:UYJ917577 VHY917576:VIF917577 VRU917576:VSB917577 WBQ917576:WBX917577 WLM917576:WLT917577 WVI917576:WVP917577 IW983112:JD983113 SS983112:SZ983113 ACO983112:ACV983113 AMK983112:AMR983113 AWG983112:AWN983113 BGC983112:BGJ983113 BPY983112:BQF983113 BZU983112:CAB983113 CJQ983112:CJX983113 CTM983112:CTT983113 DDI983112:DDP983113 DNE983112:DNL983113 DXA983112:DXH983113 EGW983112:EHD983113 EQS983112:EQZ983113 FAO983112:FAV983113 FKK983112:FKR983113 FUG983112:FUN983113 GEC983112:GEJ983113 GNY983112:GOF983113 GXU983112:GYB983113 HHQ983112:HHX983113 HRM983112:HRT983113 IBI983112:IBP983113 ILE983112:ILL983113 IVA983112:IVH983113 JEW983112:JFD983113 JOS983112:JOZ983113 JYO983112:JYV983113 KIK983112:KIR983113 KSG983112:KSN983113 LCC983112:LCJ983113 LLY983112:LMF983113 LVU983112:LWB983113 MFQ983112:MFX983113 MPM983112:MPT983113 MZI983112:MZP983113 NJE983112:NJL983113 NTA983112:NTH983113 OCW983112:ODD983113 OMS983112:OMZ983113 OWO983112:OWV983113 PGK983112:PGR983113 PQG983112:PQN983113 QAC983112:QAJ983113 QJY983112:QKF983113 QTU983112:QUB983113 RDQ983112:RDX983113 RNM983112:RNT983113 RXI983112:RXP983113 SHE983112:SHL983113 SRA983112:SRH983113 TAW983112:TBD983113 TKS983112:TKZ983113 TUO983112:TUV983113 UEK983112:UER983113 UOG983112:UON983113 UYC983112:UYJ983113 VHY983112:VIF983113 VRU983112:VSB983113 C35:C38 M31:M32 F35:F36 E35:E38 WVO79:WVP81 WLS79:WLT81 WBW79:WBX81 VSA79:VSB81 VIE79:VIF81 UYI79:UYJ81 UOM79:UON81 UEQ79:UER81 TUU79:TUV81 TKY79:TKZ81 TBC79:TBD81 SRG79:SRH81 SHK79:SHL81 RXO79:RXP81 RNS79:RNT81 RDW79:RDX81 QUA79:QUB81 QKE79:QKF81 QAI79:QAJ81 PQM79:PQN81 PGQ79:PGR81 OWU79:OWV81 OMY79:OMZ81 ODC79:ODD81 NTG79:NTH81 NJK79:NJL81 MZO79:MZP81 MPS79:MPT81 MFW79:MFX81 LWA79:LWB81 LME79:LMF81 LCI79:LCJ81 KSM79:KSN81 KIQ79:KIR81 JYU79:JYV81 JOY79:JOZ81 JFC79:JFD81 IVG79:IVH81 ILK79:ILL81 IBO79:IBP81 HRS79:HRT81 HHW79:HHX81 GYA79:GYB81 GOE79:GOF81 GEI79:GEJ81 FUM79:FUN81 FKQ79:FKR81 FAU79:FAV81 EQY79:EQZ81 EHC79:EHD81 DXG79:DXH81 DNK79:DNL81 DDO79:DDP81 CTS79:CTT81 CJW79:CJX81 CAA79:CAB81 BQE79:BQF81 BGI79:BGJ81 AWM79:AWN81 AMQ79:AMR81 ACU79:ACV81 SY79:SZ81 JC79:JD81 WVS79:WVT81 WLW79:WLX81 WCA79:WCB81 VSE79:VSF81 VII79:VIJ81 UYM79:UYN81 UOQ79:UOR81 UEU79:UEV81 TUY79:TUZ81 TLC79:TLD81 TBG79:TBH81 SRK79:SRL81 SHO79:SHP81 RXS79:RXT81 RNW79:RNX81 REA79:REB81 QUE79:QUF81 QKI79:QKJ81 QAM79:QAN81 PQQ79:PQR81 PGU79:PGV81 OWY79:OWZ81 ONC79:OND81 ODG79:ODH81 NTK79:NTL81 NJO79:NJP81 MZS79:MZT81 MPW79:MPX81 MGA79:MGB81 LWE79:LWF81 LMI79:LMJ81 LCM79:LCN81 KSQ79:KSR81 KIU79:KIV81 JYY79:JYZ81 JPC79:JPD81 JFG79:JFH81 IVK79:IVL81 ILO79:ILP81 IBS79:IBT81 HRW79:HRX81 HIA79:HIB81 GYE79:GYF81 GOI79:GOJ81 GEM79:GEN81 FUQ79:FUR81 FKU79:FKV81 FAY79:FAZ81 ERC79:ERD81 EHG79:EHH81 DXK79:DXL81 DNO79:DNP81 DDS79:DDT81 CTW79:CTX81 CKA79:CKB81 CAE79:CAF81 BQI79:BQJ81 BGM79:BGN81 AWQ79:AWR81 AMU79:AMV81 ACY79:ACZ81 TC79:TD81 JG79:JH81 C983112:H983113 C917576:H917577 C852040:H852041 C786504:H786505 C720968:H720969 C655432:H655433 C589896:H589897 C524360:H524361 C458824:H458825 C393288:H393289 C327752:H327753 C262216:H262217 C196680:H196681 C131144:H131145 C65608:H65609 C983109:H983110 C917573:H917574 C852037:H852038 C786501:H786502 C720965:H720966 C655429:H655430 C589893:H589894 C524357:H524358 C458821:H458822 C393285:H393286 C327749:H327750 C262213:H262214 C196677:H196678 C131141:H131142 C65605:H65606 C983095:G983095 C917559:G917559 C852023:G852023 C786487:G786487 C720951:G720951 C655415:G655415 C589879:G589879 C524343:G524343 C458807:G458807 C393271:G393271 C327735:G327735 C262199:G262199 C196663:G196663 C131127:G131127 C65591:G65591 I43:P44 I983109:P983113 I917573:P917577 I852037:P852041 I786501:P786505 I720965:P720969 I655429:P655433 I589893:P589897 I524357:P524361 I458821:P458825 I393285:P393289 I327749:P327753 I262213:P262217 I196677:P196681 I131141:P131145 I65605:P65609 G39:P40 H983095:P983096 H917559:P917560 H852023:P852024 H786487:P786488 H720951:P720952 H655415:P655416 H589879:P589880 H524343:P524344 H458807:P458808 H393271:P393272 H327735:P327736 H262199:P262200 H196663:P196664 H131127:P131128 H65591:P65592 I47:P48</xm:sqref>
        </x14:dataValidation>
        <x14:dataValidation type="list" allowBlank="1" showInputMessage="1" showErrorMessage="1" xr:uid="{00000000-0002-0000-0400-000002000000}">
          <x14:formula1>
            <xm:f>ここより右で必ず内容を確認!$E$5:$E$24</xm:f>
          </x14:formula1>
          <xm:sqref>E15</xm:sqref>
        </x14:dataValidation>
        <x14:dataValidation type="list" allowBlank="1" showInputMessage="1" showErrorMessage="1" xr:uid="{00000000-0002-0000-0400-000003000000}">
          <x14:formula1>
            <xm:f>ここより右で必ず内容を確認!$D$9:$D$10</xm:f>
          </x14:formula1>
          <xm:sqref>E5</xm:sqref>
        </x14:dataValidation>
        <x14:dataValidation type="list" allowBlank="1" showInputMessage="1" showErrorMessage="1" xr:uid="{D2C14C22-60DA-4FFA-8807-68C2EC229A95}">
          <x14:formula1>
            <xm:f>ここより右で必ず内容を確認!$E$5:$E$21</xm:f>
          </x14:formula1>
          <xm:sqref>E14:K14 M14:R14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pageSetUpPr fitToPage="1"/>
  </sheetPr>
  <dimension ref="B2:E30"/>
  <sheetViews>
    <sheetView zoomScale="85" zoomScaleNormal="85" workbookViewId="0">
      <selection activeCell="A2" sqref="A2:XFD30"/>
    </sheetView>
  </sheetViews>
  <sheetFormatPr defaultColWidth="9" defaultRowHeight="15.75" x14ac:dyDescent="0.15"/>
  <cols>
    <col min="1" max="1" width="3.375" style="1" customWidth="1"/>
    <col min="2" max="2" width="30.125" style="1" customWidth="1"/>
    <col min="3" max="3" width="70.625" style="1" customWidth="1"/>
    <col min="4" max="4" width="26.125" style="1" customWidth="1"/>
    <col min="5" max="5" width="74.875" style="1" customWidth="1"/>
    <col min="6" max="6" width="5.375" style="1" customWidth="1"/>
    <col min="7" max="16384" width="9" style="1"/>
  </cols>
  <sheetData>
    <row r="2" spans="2:5" ht="15.75" hidden="1" customHeight="1" x14ac:dyDescent="0.15"/>
    <row r="3" spans="2:5" ht="15.75" hidden="1" customHeight="1" x14ac:dyDescent="0.15"/>
    <row r="4" spans="2:5" ht="16.5" hidden="1" customHeight="1" x14ac:dyDescent="0.15">
      <c r="B4" s="1" t="s">
        <v>157</v>
      </c>
      <c r="E4" s="2"/>
    </row>
    <row r="5" spans="2:5" ht="15.75" hidden="1" customHeight="1" x14ac:dyDescent="0.15">
      <c r="D5" s="1" t="s">
        <v>321</v>
      </c>
      <c r="E5" s="3" t="s">
        <v>176</v>
      </c>
    </row>
    <row r="6" spans="2:5" ht="15.75" hidden="1" customHeight="1" x14ac:dyDescent="0.15">
      <c r="B6" s="1" t="s">
        <v>161</v>
      </c>
      <c r="C6" s="1" t="s">
        <v>36</v>
      </c>
      <c r="D6" s="1" t="s">
        <v>135</v>
      </c>
      <c r="E6" s="3" t="s">
        <v>177</v>
      </c>
    </row>
    <row r="7" spans="2:5" ht="15.75" hidden="1" customHeight="1" x14ac:dyDescent="0.15">
      <c r="B7" s="1" t="s">
        <v>162</v>
      </c>
      <c r="C7" s="1" t="s">
        <v>37</v>
      </c>
      <c r="D7" s="1" t="s">
        <v>136</v>
      </c>
      <c r="E7" s="3" t="s">
        <v>178</v>
      </c>
    </row>
    <row r="8" spans="2:5" ht="15.75" hidden="1" customHeight="1" x14ac:dyDescent="0.15">
      <c r="B8" s="1" t="s">
        <v>163</v>
      </c>
      <c r="C8" s="1" t="s">
        <v>37</v>
      </c>
      <c r="E8" s="3" t="s">
        <v>179</v>
      </c>
    </row>
    <row r="9" spans="2:5" ht="15.75" hidden="1" customHeight="1" x14ac:dyDescent="0.15">
      <c r="B9" s="1" t="s">
        <v>164</v>
      </c>
      <c r="C9" s="1" t="s">
        <v>37</v>
      </c>
      <c r="D9" s="1" t="s">
        <v>240</v>
      </c>
      <c r="E9" s="3" t="s">
        <v>180</v>
      </c>
    </row>
    <row r="10" spans="2:5" ht="15.75" hidden="1" customHeight="1" x14ac:dyDescent="0.15">
      <c r="B10" s="1" t="s">
        <v>165</v>
      </c>
      <c r="C10" s="1" t="s">
        <v>37</v>
      </c>
      <c r="D10" s="1" t="s">
        <v>238</v>
      </c>
      <c r="E10" s="3" t="s">
        <v>181</v>
      </c>
    </row>
    <row r="11" spans="2:5" ht="15.75" hidden="1" customHeight="1" x14ac:dyDescent="0.15">
      <c r="B11" s="1" t="s">
        <v>31</v>
      </c>
      <c r="C11" s="1" t="s">
        <v>37</v>
      </c>
      <c r="D11" s="1" t="s">
        <v>315</v>
      </c>
      <c r="E11" s="5" t="s">
        <v>203</v>
      </c>
    </row>
    <row r="12" spans="2:5" ht="15.75" hidden="1" customHeight="1" x14ac:dyDescent="0.15">
      <c r="B12" s="1" t="s">
        <v>268</v>
      </c>
      <c r="C12" s="1" t="s">
        <v>37</v>
      </c>
      <c r="D12" s="1" t="s">
        <v>246</v>
      </c>
      <c r="E12" s="3" t="s">
        <v>291</v>
      </c>
    </row>
    <row r="13" spans="2:5" ht="15.75" hidden="1" customHeight="1" x14ac:dyDescent="0.15">
      <c r="B13" s="1" t="s">
        <v>267</v>
      </c>
      <c r="C13" s="1" t="s">
        <v>34</v>
      </c>
      <c r="D13" s="1" t="s">
        <v>245</v>
      </c>
      <c r="E13" s="3" t="s">
        <v>182</v>
      </c>
    </row>
    <row r="14" spans="2:5" ht="15.75" hidden="1" customHeight="1" x14ac:dyDescent="0.15">
      <c r="B14" s="1" t="s">
        <v>166</v>
      </c>
      <c r="C14" s="1" t="s">
        <v>37</v>
      </c>
      <c r="D14" s="1" t="s">
        <v>247</v>
      </c>
      <c r="E14" s="3" t="s">
        <v>183</v>
      </c>
    </row>
    <row r="15" spans="2:5" ht="15.75" hidden="1" customHeight="1" x14ac:dyDescent="0.15">
      <c r="B15" s="1" t="s">
        <v>167</v>
      </c>
      <c r="C15" s="1" t="s">
        <v>37</v>
      </c>
      <c r="E15" s="3" t="s">
        <v>184</v>
      </c>
    </row>
    <row r="16" spans="2:5" ht="15.75" hidden="1" customHeight="1" x14ac:dyDescent="0.15">
      <c r="B16" s="1" t="s">
        <v>266</v>
      </c>
      <c r="C16" s="1" t="s">
        <v>37</v>
      </c>
      <c r="E16" s="3" t="s">
        <v>185</v>
      </c>
    </row>
    <row r="17" spans="2:5" ht="15.75" hidden="1" customHeight="1" x14ac:dyDescent="0.15">
      <c r="B17" s="1" t="s">
        <v>265</v>
      </c>
      <c r="C17" s="1" t="s">
        <v>34</v>
      </c>
      <c r="E17" s="3" t="s">
        <v>186</v>
      </c>
    </row>
    <row r="18" spans="2:5" ht="15.75" hidden="1" customHeight="1" x14ac:dyDescent="0.15">
      <c r="B18" s="1" t="s">
        <v>35</v>
      </c>
      <c r="C18" s="1" t="s">
        <v>34</v>
      </c>
      <c r="E18" s="4" t="s">
        <v>187</v>
      </c>
    </row>
    <row r="19" spans="2:5" ht="15.75" hidden="1" customHeight="1" x14ac:dyDescent="0.15">
      <c r="B19" s="1" t="s">
        <v>38</v>
      </c>
      <c r="C19" s="1" t="s">
        <v>34</v>
      </c>
      <c r="E19" s="5" t="s">
        <v>202</v>
      </c>
    </row>
    <row r="20" spans="2:5" ht="15.75" hidden="1" customHeight="1" x14ac:dyDescent="0.15">
      <c r="B20" s="1" t="s">
        <v>40</v>
      </c>
      <c r="C20" s="1" t="s">
        <v>34</v>
      </c>
      <c r="E20" s="3" t="s">
        <v>188</v>
      </c>
    </row>
    <row r="21" spans="2:5" ht="15.75" hidden="1" customHeight="1" x14ac:dyDescent="0.15">
      <c r="B21" s="1" t="s">
        <v>290</v>
      </c>
      <c r="C21" s="1" t="s">
        <v>289</v>
      </c>
      <c r="E21" s="5" t="s">
        <v>292</v>
      </c>
    </row>
    <row r="22" spans="2:5" ht="15.75" hidden="1" customHeight="1" x14ac:dyDescent="0.15">
      <c r="B22" s="3" t="s">
        <v>257</v>
      </c>
      <c r="C22" s="1" t="s">
        <v>271</v>
      </c>
      <c r="E22" s="3"/>
    </row>
    <row r="23" spans="2:5" ht="15.75" hidden="1" customHeight="1" x14ac:dyDescent="0.15">
      <c r="B23" s="3" t="s">
        <v>258</v>
      </c>
      <c r="C23" s="1" t="s">
        <v>271</v>
      </c>
      <c r="E23" s="5"/>
    </row>
    <row r="24" spans="2:5" ht="15.75" hidden="1" customHeight="1" x14ac:dyDescent="0.15">
      <c r="B24" s="3" t="s">
        <v>264</v>
      </c>
      <c r="C24" s="1" t="s">
        <v>271</v>
      </c>
      <c r="E24" s="5"/>
    </row>
    <row r="25" spans="2:5" ht="16.5" hidden="1" customHeight="1" x14ac:dyDescent="0.15">
      <c r="E25" s="2" t="s">
        <v>315</v>
      </c>
    </row>
    <row r="26" spans="2:5" ht="15.75" hidden="1" customHeight="1" x14ac:dyDescent="0.15">
      <c r="E26" s="6" t="s">
        <v>143</v>
      </c>
    </row>
    <row r="27" spans="2:5" ht="15.75" hidden="1" customHeight="1" x14ac:dyDescent="0.15">
      <c r="E27" s="6" t="s">
        <v>274</v>
      </c>
    </row>
    <row r="28" spans="2:5" ht="15.75" hidden="1" customHeight="1" x14ac:dyDescent="0.15">
      <c r="E28" s="6" t="s">
        <v>275</v>
      </c>
    </row>
    <row r="29" spans="2:5" ht="15.75" hidden="1" customHeight="1" x14ac:dyDescent="0.15"/>
    <row r="30" spans="2:5" hidden="1" x14ac:dyDescent="0.15"/>
  </sheetData>
  <sheetProtection algorithmName="SHA-512" hashValue="N1/X2s41hl0qm7ZGsaLiRYyWRqStUZKqlM50EL7n2KIdFltUSVq3HKFwpPzbFpPJwjFCb8QK8EK2+2/dGSrByA==" saltValue="NqH4Cbw6gEsPrzBjox0DSg==" spinCount="100000" sheet="1" selectLockedCells="1" selectUnlockedCells="1"/>
  <phoneticPr fontId="2"/>
  <pageMargins left="0.25" right="0.25" top="0.75" bottom="0.75" header="0.3" footer="0.3"/>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P34"/>
  <sheetViews>
    <sheetView zoomScale="85" zoomScaleNormal="85" workbookViewId="0">
      <selection activeCell="T14" sqref="T14"/>
    </sheetView>
  </sheetViews>
  <sheetFormatPr defaultColWidth="9" defaultRowHeight="18.75" x14ac:dyDescent="0.15"/>
  <cols>
    <col min="1" max="1" width="5.5" style="286" customWidth="1"/>
    <col min="2" max="2" width="4" style="286" bestFit="1" customWidth="1"/>
    <col min="3" max="4" width="5.5" style="286" customWidth="1"/>
    <col min="5" max="5" width="4" style="286" bestFit="1" customWidth="1"/>
    <col min="6" max="6" width="5.375" style="286" customWidth="1"/>
    <col min="7" max="7" width="6.75" style="286" customWidth="1"/>
    <col min="8" max="8" width="13.25" style="286" bestFit="1" customWidth="1"/>
    <col min="9" max="9" width="5.125" style="286" customWidth="1"/>
    <col min="10" max="10" width="4" style="286" customWidth="1"/>
    <col min="11" max="11" width="6.875" style="286" customWidth="1"/>
    <col min="12" max="12" width="5.75" style="286" customWidth="1"/>
    <col min="13" max="13" width="4.375" style="286" customWidth="1"/>
    <col min="14" max="14" width="6.125" style="286" customWidth="1"/>
    <col min="15" max="16" width="4.375" style="286" customWidth="1"/>
    <col min="17" max="17" width="3.625" style="286" bestFit="1" customWidth="1"/>
    <col min="18" max="18" width="4" style="286" bestFit="1" customWidth="1"/>
    <col min="19" max="19" width="3.625" style="286" bestFit="1" customWidth="1"/>
    <col min="20" max="16384" width="9" style="286"/>
  </cols>
  <sheetData>
    <row r="1" spans="1:16" ht="30.75" customHeight="1" x14ac:dyDescent="0.45">
      <c r="A1" s="474" t="s">
        <v>233</v>
      </c>
      <c r="B1" s="474"/>
      <c r="C1" s="474"/>
      <c r="D1" s="474"/>
      <c r="E1" s="474"/>
      <c r="F1" s="474"/>
      <c r="G1" s="285"/>
      <c r="H1" s="285"/>
      <c r="I1" s="285"/>
      <c r="J1" s="285"/>
      <c r="K1" s="285"/>
      <c r="L1" s="285"/>
      <c r="M1" s="285"/>
      <c r="N1" s="285"/>
      <c r="O1" s="285"/>
      <c r="P1" s="285"/>
    </row>
    <row r="2" spans="1:16" ht="25.5" customHeight="1" x14ac:dyDescent="0.15">
      <c r="A2" s="285"/>
      <c r="B2" s="285"/>
      <c r="C2" s="285"/>
      <c r="D2" s="285"/>
      <c r="E2" s="285"/>
      <c r="F2" s="285"/>
      <c r="G2" s="285"/>
      <c r="H2" s="285"/>
      <c r="I2" s="287" t="str">
        <f>IF('入力シート（基本事項）'!F5="","",'入力シート（基本事項）'!F5)</f>
        <v>令和</v>
      </c>
      <c r="J2" s="287">
        <f>IF('入力シート（基本事項）'!G5="","",'入力シート（基本事項）'!G5)</f>
        <v>7</v>
      </c>
      <c r="K2" s="284" t="s">
        <v>62</v>
      </c>
      <c r="L2" s="285" t="str">
        <f>IF('入力シート（基本事項）'!J5="","",'入力シート（基本事項）'!J5)</f>
        <v/>
      </c>
      <c r="M2" s="284" t="s">
        <v>87</v>
      </c>
      <c r="N2" s="287" t="str">
        <f>IF('入力シート（基本事項）'!M5="","",'入力シート（基本事項）'!M5)</f>
        <v/>
      </c>
      <c r="O2" s="284" t="s">
        <v>88</v>
      </c>
      <c r="P2" s="285"/>
    </row>
    <row r="3" spans="1:16" ht="25.5" customHeight="1" thickBot="1" x14ac:dyDescent="0.2">
      <c r="A3" s="476" t="s">
        <v>56</v>
      </c>
      <c r="B3" s="476"/>
      <c r="C3" s="476"/>
      <c r="D3" s="285"/>
      <c r="E3" s="285"/>
      <c r="F3" s="285"/>
      <c r="G3" s="285"/>
      <c r="H3" s="289"/>
      <c r="I3" s="289"/>
      <c r="J3" s="289"/>
      <c r="K3" s="289"/>
      <c r="L3" s="289"/>
      <c r="M3" s="289"/>
      <c r="N3" s="289"/>
      <c r="O3" s="289"/>
      <c r="P3" s="289"/>
    </row>
    <row r="4" spans="1:16" ht="25.5" customHeight="1" x14ac:dyDescent="0.15">
      <c r="A4" s="285"/>
      <c r="B4" s="285"/>
      <c r="C4" s="285"/>
      <c r="D4" s="285"/>
      <c r="E4" s="285"/>
      <c r="F4" s="285"/>
      <c r="G4" s="290"/>
      <c r="H4" s="478" t="s">
        <v>57</v>
      </c>
      <c r="I4" s="291" t="s">
        <v>61</v>
      </c>
      <c r="J4" s="489" t="str">
        <f>IF('入力シート（基本事項）'!F12="","",'入力シート（基本事項）'!F12)</f>
        <v/>
      </c>
      <c r="K4" s="489"/>
      <c r="L4" s="292" t="s">
        <v>71</v>
      </c>
      <c r="M4" s="488" t="str">
        <f>IF('入力シート（基本事項）'!H12="","",'入力シート（基本事項）'!H12)</f>
        <v/>
      </c>
      <c r="N4" s="488"/>
      <c r="O4" s="292"/>
      <c r="P4" s="293"/>
    </row>
    <row r="5" spans="1:16" ht="24.75" customHeight="1" x14ac:dyDescent="0.15">
      <c r="A5" s="285"/>
      <c r="B5" s="285"/>
      <c r="C5" s="285"/>
      <c r="D5" s="285"/>
      <c r="E5" s="285"/>
      <c r="F5" s="285"/>
      <c r="G5" s="285"/>
      <c r="H5" s="479"/>
      <c r="I5" s="471" t="str">
        <f>IF('入力シート（基本事項）'!F16="","",'入力シート（基本事項）'!F16)</f>
        <v/>
      </c>
      <c r="J5" s="472"/>
      <c r="K5" s="472"/>
      <c r="L5" s="472"/>
      <c r="M5" s="472"/>
      <c r="N5" s="472"/>
      <c r="O5" s="472"/>
      <c r="P5" s="473"/>
    </row>
    <row r="6" spans="1:16" ht="24" customHeight="1" x14ac:dyDescent="0.15">
      <c r="A6" s="285"/>
      <c r="B6" s="285"/>
      <c r="C6" s="285"/>
      <c r="D6" s="285"/>
      <c r="E6" s="285"/>
      <c r="F6" s="285"/>
      <c r="G6" s="285"/>
      <c r="H6" s="480"/>
      <c r="I6" s="490" t="str">
        <f>IF('入力シート（基本事項）'!F20="","",'入力シート（基本事項）'!F20)</f>
        <v/>
      </c>
      <c r="J6" s="491"/>
      <c r="K6" s="491"/>
      <c r="L6" s="491"/>
      <c r="M6" s="491"/>
      <c r="N6" s="491"/>
      <c r="O6" s="491"/>
      <c r="P6" s="492"/>
    </row>
    <row r="7" spans="1:16" ht="30" customHeight="1" x14ac:dyDescent="0.15">
      <c r="A7" s="285"/>
      <c r="B7" s="285"/>
      <c r="C7" s="285"/>
      <c r="D7" s="285"/>
      <c r="E7" s="285"/>
      <c r="F7" s="285"/>
      <c r="G7" s="290"/>
      <c r="H7" s="294" t="s">
        <v>58</v>
      </c>
      <c r="I7" s="468" t="str">
        <f>IF('入力シート（基本事項）'!F24="","",'入力シート（基本事項）'!F24)</f>
        <v/>
      </c>
      <c r="J7" s="469"/>
      <c r="K7" s="469"/>
      <c r="L7" s="469"/>
      <c r="M7" s="469"/>
      <c r="N7" s="466" t="str">
        <f>IF('入力シート（基本事項）'!L24="ジュニアクラブ","ジュニアクラブ","子ども会")</f>
        <v>子ども会</v>
      </c>
      <c r="O7" s="466"/>
      <c r="P7" s="467"/>
    </row>
    <row r="8" spans="1:16" ht="30.75" customHeight="1" x14ac:dyDescent="0.15">
      <c r="A8" s="285"/>
      <c r="B8" s="285"/>
      <c r="C8" s="285"/>
      <c r="D8" s="285"/>
      <c r="E8" s="285"/>
      <c r="F8" s="285"/>
      <c r="G8" s="290"/>
      <c r="H8" s="294" t="s">
        <v>234</v>
      </c>
      <c r="I8" s="481" t="str">
        <f>IF('入力シート（基本事項）'!F30="","",'入力シート（基本事項）'!F30)</f>
        <v/>
      </c>
      <c r="J8" s="482"/>
      <c r="K8" s="482"/>
      <c r="L8" s="482"/>
      <c r="M8" s="482"/>
      <c r="N8" s="482"/>
      <c r="O8" s="482"/>
      <c r="P8" s="483"/>
    </row>
    <row r="9" spans="1:16" ht="30.75" customHeight="1" x14ac:dyDescent="0.15">
      <c r="A9" s="285"/>
      <c r="B9" s="285"/>
      <c r="C9" s="285"/>
      <c r="D9" s="285"/>
      <c r="E9" s="285"/>
      <c r="F9" s="285"/>
      <c r="G9" s="290"/>
      <c r="H9" s="294" t="s">
        <v>59</v>
      </c>
      <c r="I9" s="484" t="str">
        <f>IF('入力シート（基本事項）'!F34="","",'入力シート（基本事項）'!F34)</f>
        <v/>
      </c>
      <c r="J9" s="485"/>
      <c r="K9" s="485"/>
      <c r="L9" s="486"/>
      <c r="M9" s="486"/>
      <c r="N9" s="486"/>
      <c r="O9" s="486"/>
      <c r="P9" s="487"/>
    </row>
    <row r="10" spans="1:16" ht="30" customHeight="1" thickBot="1" x14ac:dyDescent="0.2">
      <c r="A10" s="285"/>
      <c r="B10" s="285"/>
      <c r="C10" s="285"/>
      <c r="D10" s="285"/>
      <c r="E10" s="285"/>
      <c r="F10" s="285"/>
      <c r="G10" s="290"/>
      <c r="H10" s="295" t="s">
        <v>60</v>
      </c>
      <c r="I10" s="296" t="str">
        <f>IF('入力シート（基本事項）'!F42="","",'入力シート（基本事項）'!F42)</f>
        <v>選択</v>
      </c>
      <c r="J10" s="297" t="str">
        <f>IF('入力シート（基本事項）'!G42="","",'入力シート（基本事項）'!G42)</f>
        <v/>
      </c>
      <c r="K10" s="298" t="s">
        <v>62</v>
      </c>
      <c r="L10" s="297" t="str">
        <f>IF('入力シート（基本事項）'!J42="","",'入力シート（基本事項）'!J42)</f>
        <v/>
      </c>
      <c r="M10" s="298" t="s">
        <v>47</v>
      </c>
      <c r="N10" s="297" t="str">
        <f>IF('入力シート（基本事項）'!M42="","",'入力シート（基本事項）'!M42)</f>
        <v/>
      </c>
      <c r="O10" s="298" t="s">
        <v>50</v>
      </c>
      <c r="P10" s="299"/>
    </row>
    <row r="11" spans="1:16" ht="26.25" customHeight="1" x14ac:dyDescent="0.15">
      <c r="A11" s="285"/>
      <c r="B11" s="285"/>
      <c r="C11" s="285"/>
      <c r="D11" s="285"/>
      <c r="E11" s="285"/>
      <c r="F11" s="285"/>
      <c r="G11" s="285"/>
      <c r="H11" s="285"/>
      <c r="I11" s="300"/>
      <c r="J11" s="300"/>
      <c r="K11" s="300"/>
      <c r="L11" s="285"/>
      <c r="M11" s="285"/>
      <c r="N11" s="285"/>
      <c r="O11" s="285"/>
      <c r="P11" s="285"/>
    </row>
    <row r="12" spans="1:16" s="304" customFormat="1" ht="22.5" x14ac:dyDescent="0.15">
      <c r="A12" s="301"/>
      <c r="B12" s="301"/>
      <c r="C12" s="301"/>
      <c r="D12" s="302" t="s">
        <v>64</v>
      </c>
      <c r="E12" s="302">
        <f>IF('入力シート（基本事項）'!U2="","",'入力シート（基本事項）'!U2)</f>
        <v>6</v>
      </c>
      <c r="F12" s="301" t="s">
        <v>63</v>
      </c>
      <c r="G12" s="301"/>
      <c r="H12" s="475" t="s">
        <v>65</v>
      </c>
      <c r="I12" s="475"/>
      <c r="J12" s="475"/>
      <c r="K12" s="475"/>
      <c r="L12" s="475"/>
      <c r="M12" s="475"/>
      <c r="N12" s="301"/>
      <c r="O12" s="301"/>
      <c r="P12" s="301"/>
    </row>
    <row r="13" spans="1:16" s="304" customFormat="1" ht="30" customHeight="1" x14ac:dyDescent="0.15">
      <c r="A13" s="301"/>
      <c r="B13" s="301"/>
      <c r="C13" s="301"/>
      <c r="D13" s="302"/>
      <c r="E13" s="302"/>
      <c r="F13" s="301"/>
      <c r="G13" s="301"/>
      <c r="H13" s="303"/>
      <c r="I13" s="303"/>
      <c r="J13" s="303"/>
      <c r="K13" s="303"/>
      <c r="L13" s="303"/>
      <c r="M13" s="303"/>
      <c r="N13" s="301"/>
      <c r="O13" s="301"/>
      <c r="P13" s="301"/>
    </row>
    <row r="14" spans="1:16" ht="21.75" customHeight="1" x14ac:dyDescent="0.15">
      <c r="A14" s="470" t="s">
        <v>303</v>
      </c>
      <c r="B14" s="470"/>
      <c r="C14" s="470"/>
      <c r="D14" s="470"/>
      <c r="E14" s="470"/>
      <c r="F14" s="470"/>
      <c r="G14" s="285" t="str">
        <f>IF('入力シート（基本事項）'!L24="子ども会（市子連加入）","534",IF('入力シート（基本事項）'!L24="子ども会（市子連未加入）","540",IF('入力シート（基本事項）'!L24="ジュニアクラブ","541","")))</f>
        <v/>
      </c>
      <c r="H14" s="470" t="s">
        <v>249</v>
      </c>
      <c r="I14" s="470"/>
      <c r="J14" s="470"/>
      <c r="K14" s="470"/>
      <c r="L14" s="470"/>
      <c r="M14" s="470"/>
      <c r="N14" s="470"/>
      <c r="O14" s="470"/>
      <c r="P14" s="470"/>
    </row>
    <row r="15" spans="1:16" ht="20.25" customHeight="1" x14ac:dyDescent="0.15">
      <c r="A15" s="470" t="s">
        <v>324</v>
      </c>
      <c r="B15" s="470"/>
      <c r="C15" s="470"/>
      <c r="D15" s="470"/>
      <c r="E15" s="470"/>
      <c r="F15" s="470"/>
      <c r="G15" s="470"/>
      <c r="H15" s="470"/>
      <c r="I15" s="470"/>
      <c r="J15" s="470"/>
      <c r="K15" s="470"/>
      <c r="L15" s="470"/>
      <c r="M15" s="470"/>
      <c r="N15" s="470"/>
      <c r="O15" s="470"/>
      <c r="P15" s="470"/>
    </row>
    <row r="16" spans="1:16" ht="21" customHeight="1" x14ac:dyDescent="0.15">
      <c r="A16" s="472" t="s">
        <v>323</v>
      </c>
      <c r="B16" s="472"/>
      <c r="C16" s="472"/>
      <c r="D16" s="472"/>
      <c r="E16" s="472"/>
      <c r="F16" s="472"/>
      <c r="G16" s="472"/>
      <c r="H16" s="472"/>
      <c r="I16" s="472"/>
      <c r="J16" s="472"/>
      <c r="K16" s="472"/>
      <c r="L16" s="472"/>
      <c r="M16" s="472"/>
      <c r="N16" s="472"/>
      <c r="O16" s="472"/>
      <c r="P16" s="285"/>
    </row>
    <row r="17" spans="1:16" ht="30" customHeight="1" x14ac:dyDescent="0.15">
      <c r="A17" s="285"/>
      <c r="B17" s="285"/>
      <c r="C17" s="285"/>
      <c r="D17" s="285"/>
      <c r="E17" s="285"/>
      <c r="F17" s="285"/>
      <c r="G17" s="285"/>
      <c r="H17" s="285"/>
      <c r="I17" s="285"/>
      <c r="J17" s="285"/>
      <c r="K17" s="285"/>
      <c r="L17" s="285"/>
      <c r="M17" s="285"/>
      <c r="N17" s="285"/>
      <c r="O17" s="285"/>
      <c r="P17" s="285"/>
    </row>
    <row r="18" spans="1:16" x14ac:dyDescent="0.15">
      <c r="A18" s="285"/>
      <c r="B18" s="285"/>
      <c r="C18" s="285"/>
      <c r="D18" s="285"/>
      <c r="E18" s="285"/>
      <c r="F18" s="285"/>
      <c r="G18" s="285"/>
      <c r="H18" s="288" t="s">
        <v>66</v>
      </c>
      <c r="I18" s="285"/>
      <c r="J18" s="285"/>
      <c r="K18" s="285"/>
      <c r="L18" s="285"/>
      <c r="M18" s="285"/>
      <c r="N18" s="285"/>
      <c r="O18" s="285"/>
      <c r="P18" s="285"/>
    </row>
    <row r="19" spans="1:16" ht="30.75" customHeight="1" x14ac:dyDescent="0.15">
      <c r="A19" s="285"/>
      <c r="B19" s="285"/>
      <c r="C19" s="285"/>
      <c r="D19" s="285"/>
      <c r="E19" s="285"/>
      <c r="F19" s="285"/>
      <c r="G19" s="285"/>
      <c r="H19" s="285"/>
      <c r="I19" s="285"/>
      <c r="J19" s="285"/>
      <c r="K19" s="285"/>
      <c r="L19" s="285"/>
      <c r="M19" s="285"/>
      <c r="N19" s="285"/>
      <c r="O19" s="285"/>
      <c r="P19" s="285"/>
    </row>
    <row r="20" spans="1:16" x14ac:dyDescent="0.15">
      <c r="A20" s="285">
        <v>1</v>
      </c>
      <c r="B20" s="285"/>
      <c r="C20" s="472" t="s">
        <v>67</v>
      </c>
      <c r="D20" s="472"/>
      <c r="E20" s="472"/>
      <c r="F20" s="472"/>
      <c r="G20" s="285"/>
      <c r="H20" s="285"/>
      <c r="I20" s="285"/>
      <c r="J20" s="285"/>
      <c r="K20" s="285"/>
      <c r="L20" s="285"/>
      <c r="M20" s="285"/>
      <c r="N20" s="285"/>
      <c r="O20" s="285"/>
      <c r="P20" s="285"/>
    </row>
    <row r="21" spans="1:16" ht="20.25" customHeight="1" x14ac:dyDescent="0.15">
      <c r="A21" s="285"/>
      <c r="B21" s="285"/>
      <c r="C21" s="477" t="str">
        <f>IF('入力シート（基本事項）'!F46="","",'入力シート（基本事項）'!F46)</f>
        <v>選択してください</v>
      </c>
      <c r="D21" s="477"/>
      <c r="E21" s="477"/>
      <c r="F21" s="477"/>
      <c r="G21" s="477"/>
      <c r="H21" s="477"/>
      <c r="I21" s="477"/>
      <c r="J21" s="477"/>
      <c r="K21" s="477"/>
      <c r="L21" s="477"/>
      <c r="M21" s="477"/>
      <c r="N21" s="477"/>
      <c r="O21" s="477"/>
      <c r="P21" s="285"/>
    </row>
    <row r="22" spans="1:16" ht="19.5" customHeight="1" x14ac:dyDescent="0.15">
      <c r="A22" s="285"/>
      <c r="B22" s="285"/>
      <c r="C22" s="477"/>
      <c r="D22" s="477"/>
      <c r="E22" s="477"/>
      <c r="F22" s="477"/>
      <c r="G22" s="477"/>
      <c r="H22" s="477"/>
      <c r="I22" s="477"/>
      <c r="J22" s="477"/>
      <c r="K22" s="477"/>
      <c r="L22" s="477"/>
      <c r="M22" s="477"/>
      <c r="N22" s="477"/>
      <c r="O22" s="477"/>
      <c r="P22" s="285"/>
    </row>
    <row r="23" spans="1:16" ht="20.25" customHeight="1" x14ac:dyDescent="0.15">
      <c r="A23" s="285"/>
      <c r="B23" s="285"/>
      <c r="C23" s="477"/>
      <c r="D23" s="477"/>
      <c r="E23" s="477"/>
      <c r="F23" s="477"/>
      <c r="G23" s="477"/>
      <c r="H23" s="477"/>
      <c r="I23" s="477"/>
      <c r="J23" s="477"/>
      <c r="K23" s="477"/>
      <c r="L23" s="477"/>
      <c r="M23" s="477"/>
      <c r="N23" s="477"/>
      <c r="O23" s="477"/>
      <c r="P23" s="285"/>
    </row>
    <row r="24" spans="1:16" ht="25.5" customHeight="1" x14ac:dyDescent="0.15">
      <c r="A24" s="285">
        <v>2</v>
      </c>
      <c r="B24" s="285"/>
      <c r="C24" s="472" t="s">
        <v>68</v>
      </c>
      <c r="D24" s="472"/>
      <c r="E24" s="472"/>
      <c r="F24" s="472"/>
      <c r="G24" s="285"/>
      <c r="H24" s="285"/>
      <c r="I24" s="285"/>
      <c r="J24" s="285"/>
      <c r="K24" s="285"/>
      <c r="L24" s="285"/>
      <c r="M24" s="285"/>
      <c r="N24" s="285"/>
      <c r="O24" s="285"/>
      <c r="P24" s="285"/>
    </row>
    <row r="25" spans="1:16" ht="25.5" customHeight="1" x14ac:dyDescent="0.15">
      <c r="A25" s="285"/>
      <c r="B25" s="285"/>
      <c r="C25" s="472" t="s">
        <v>69</v>
      </c>
      <c r="D25" s="472"/>
      <c r="E25" s="472"/>
      <c r="F25" s="472"/>
      <c r="G25" s="472"/>
      <c r="H25" s="472"/>
      <c r="I25" s="285"/>
      <c r="J25" s="285"/>
      <c r="K25" s="285"/>
      <c r="L25" s="285"/>
      <c r="M25" s="285"/>
      <c r="N25" s="285"/>
      <c r="O25" s="285"/>
      <c r="P25" s="285"/>
    </row>
    <row r="26" spans="1:16" ht="24.75" customHeight="1" x14ac:dyDescent="0.15">
      <c r="A26" s="285"/>
      <c r="B26" s="285"/>
      <c r="C26" s="472" t="s">
        <v>70</v>
      </c>
      <c r="D26" s="472"/>
      <c r="E26" s="472"/>
      <c r="F26" s="472"/>
      <c r="G26" s="472"/>
      <c r="H26" s="472"/>
      <c r="I26" s="472"/>
      <c r="J26" s="472"/>
      <c r="K26" s="472"/>
      <c r="L26" s="472"/>
      <c r="M26" s="285"/>
      <c r="N26" s="285"/>
      <c r="O26" s="285"/>
      <c r="P26" s="285"/>
    </row>
    <row r="27" spans="1:16" x14ac:dyDescent="0.15">
      <c r="A27" s="285"/>
      <c r="B27" s="285"/>
      <c r="C27" s="285"/>
      <c r="D27" s="285"/>
      <c r="E27" s="285"/>
      <c r="F27" s="285"/>
      <c r="G27" s="285"/>
      <c r="H27" s="285"/>
      <c r="I27" s="285"/>
      <c r="J27" s="285"/>
      <c r="K27" s="285"/>
      <c r="L27" s="285"/>
      <c r="M27" s="285"/>
      <c r="N27" s="285"/>
      <c r="O27" s="285"/>
      <c r="P27" s="285"/>
    </row>
    <row r="28" spans="1:16" x14ac:dyDescent="0.15">
      <c r="A28" s="285"/>
      <c r="B28" s="285"/>
      <c r="C28" s="285"/>
      <c r="D28" s="285"/>
      <c r="E28" s="285"/>
      <c r="F28" s="285"/>
      <c r="G28" s="285"/>
      <c r="H28" s="285"/>
      <c r="I28" s="285"/>
      <c r="J28" s="285"/>
      <c r="K28" s="285"/>
      <c r="L28" s="285"/>
      <c r="M28" s="285"/>
      <c r="N28" s="285"/>
      <c r="O28" s="285"/>
      <c r="P28" s="285"/>
    </row>
    <row r="29" spans="1:16" x14ac:dyDescent="0.15">
      <c r="A29" s="285"/>
      <c r="B29" s="285"/>
      <c r="C29" s="285"/>
      <c r="D29" s="285"/>
      <c r="E29" s="285"/>
      <c r="F29" s="285"/>
      <c r="G29" s="285"/>
      <c r="H29" s="285"/>
      <c r="I29" s="285"/>
      <c r="J29" s="285"/>
      <c r="K29" s="285"/>
      <c r="L29" s="285"/>
      <c r="M29" s="285"/>
      <c r="N29" s="285"/>
      <c r="O29" s="285"/>
      <c r="P29" s="285"/>
    </row>
    <row r="30" spans="1:16" x14ac:dyDescent="0.15">
      <c r="A30" s="285"/>
      <c r="B30" s="285"/>
      <c r="C30" s="285"/>
      <c r="D30" s="285"/>
      <c r="E30" s="285"/>
      <c r="F30" s="285"/>
      <c r="G30" s="285"/>
      <c r="H30" s="285"/>
      <c r="I30" s="285"/>
      <c r="J30" s="285"/>
      <c r="K30" s="285"/>
      <c r="L30" s="285"/>
      <c r="M30" s="285"/>
      <c r="N30" s="285"/>
      <c r="O30" s="285"/>
      <c r="P30" s="285"/>
    </row>
    <row r="31" spans="1:16" x14ac:dyDescent="0.15">
      <c r="A31" s="285"/>
      <c r="B31" s="285"/>
      <c r="C31" s="285"/>
      <c r="D31" s="285"/>
      <c r="E31" s="285"/>
      <c r="F31" s="285"/>
      <c r="G31" s="285"/>
      <c r="H31" s="285"/>
      <c r="I31" s="285"/>
      <c r="J31" s="285"/>
      <c r="K31" s="285"/>
      <c r="L31" s="285"/>
      <c r="M31" s="285"/>
      <c r="N31" s="285"/>
      <c r="O31" s="285"/>
      <c r="P31" s="285"/>
    </row>
    <row r="32" spans="1:16" x14ac:dyDescent="0.15">
      <c r="A32" s="285"/>
      <c r="B32" s="285"/>
      <c r="C32" s="285"/>
      <c r="D32" s="285"/>
      <c r="E32" s="285"/>
      <c r="F32" s="285"/>
      <c r="G32" s="285"/>
      <c r="H32" s="285"/>
      <c r="I32" s="285"/>
      <c r="J32" s="285"/>
      <c r="K32" s="285"/>
      <c r="L32" s="285"/>
      <c r="M32" s="285"/>
      <c r="N32" s="285"/>
      <c r="O32" s="285"/>
      <c r="P32" s="285"/>
    </row>
    <row r="33" spans="1:16" x14ac:dyDescent="0.15">
      <c r="A33" s="285"/>
      <c r="B33" s="285"/>
      <c r="C33" s="285"/>
      <c r="D33" s="285"/>
      <c r="E33" s="285"/>
      <c r="F33" s="285"/>
      <c r="G33" s="285"/>
      <c r="H33" s="285"/>
      <c r="I33" s="285"/>
      <c r="J33" s="285"/>
      <c r="K33" s="285"/>
      <c r="L33" s="285"/>
      <c r="M33" s="285"/>
      <c r="N33" s="285"/>
      <c r="O33" s="285"/>
      <c r="P33" s="285"/>
    </row>
    <row r="34" spans="1:16" x14ac:dyDescent="0.15">
      <c r="A34" s="285"/>
      <c r="B34" s="285"/>
      <c r="C34" s="285"/>
      <c r="D34" s="285"/>
      <c r="E34" s="285"/>
      <c r="F34" s="285"/>
      <c r="G34" s="285"/>
      <c r="H34" s="285"/>
      <c r="I34" s="285"/>
      <c r="J34" s="285"/>
      <c r="K34" s="285"/>
      <c r="L34" s="285"/>
      <c r="M34" s="285"/>
      <c r="N34" s="285"/>
      <c r="O34" s="285"/>
      <c r="P34" s="285"/>
    </row>
  </sheetData>
  <sheetProtection algorithmName="SHA-512" hashValue="KAzu7fx4qQAO30WJio7v7RhvdvsCNpM695ZxrNoWOC0Te5UDotHFrc4NP4KFoxBDAxJHK1nZ7xAPpI10cLXFLw==" saltValue="516MK84Mkbns8EWvEFfeAA==" spinCount="100000" sheet="1" objects="1" scenarios="1" selectLockedCells="1" selectUnlockedCells="1"/>
  <mergeCells count="21">
    <mergeCell ref="A1:F1"/>
    <mergeCell ref="H12:M12"/>
    <mergeCell ref="A3:C3"/>
    <mergeCell ref="C26:L26"/>
    <mergeCell ref="C25:H25"/>
    <mergeCell ref="C24:F24"/>
    <mergeCell ref="C21:O23"/>
    <mergeCell ref="H4:H6"/>
    <mergeCell ref="I8:P8"/>
    <mergeCell ref="I9:P9"/>
    <mergeCell ref="A16:O16"/>
    <mergeCell ref="C20:F20"/>
    <mergeCell ref="M4:N4"/>
    <mergeCell ref="J4:K4"/>
    <mergeCell ref="A15:P15"/>
    <mergeCell ref="I6:P6"/>
    <mergeCell ref="N7:P7"/>
    <mergeCell ref="I7:M7"/>
    <mergeCell ref="A14:F14"/>
    <mergeCell ref="I5:P5"/>
    <mergeCell ref="H14:P14"/>
  </mergeCells>
  <phoneticPr fontId="2"/>
  <pageMargins left="0.7" right="0.7" top="0.75" bottom="0.75" header="0.3" footer="0.3"/>
  <pageSetup paperSize="9" scale="9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pageSetUpPr fitToPage="1"/>
  </sheetPr>
  <dimension ref="A1:W53"/>
  <sheetViews>
    <sheetView zoomScale="85" zoomScaleNormal="85" workbookViewId="0">
      <pane xSplit="1" ySplit="2" topLeftCell="E3" activePane="bottomRight" state="frozen"/>
      <selection pane="topRight" activeCell="B1" sqref="B1"/>
      <selection pane="bottomLeft" activeCell="A3" sqref="A3"/>
      <selection pane="bottomRight" activeCell="I10" sqref="I10:J10"/>
    </sheetView>
  </sheetViews>
  <sheetFormatPr defaultRowHeight="15.75" x14ac:dyDescent="0.15"/>
  <cols>
    <col min="1" max="1" width="1.375" style="76" customWidth="1"/>
    <col min="2" max="2" width="1" style="76" customWidth="1"/>
    <col min="3" max="4" width="4.125" style="76" customWidth="1"/>
    <col min="5" max="5" width="14" style="76" customWidth="1"/>
    <col min="6" max="6" width="16.625" style="76" customWidth="1"/>
    <col min="7" max="7" width="13.75" style="76" customWidth="1"/>
    <col min="8" max="8" width="8.875" style="76" customWidth="1"/>
    <col min="9" max="9" width="5.75" style="76" customWidth="1"/>
    <col min="10" max="10" width="6.75" style="76" customWidth="1"/>
    <col min="11" max="11" width="5.875" style="76" customWidth="1"/>
    <col min="12" max="12" width="5.5" style="76" customWidth="1"/>
    <col min="13" max="13" width="6" style="76" customWidth="1"/>
    <col min="14" max="14" width="7.375" style="76" customWidth="1"/>
    <col min="15" max="15" width="1" style="76" customWidth="1"/>
    <col min="16" max="16" width="3.125" style="76" customWidth="1"/>
    <col min="17" max="17" width="9" style="76"/>
    <col min="18" max="18" width="10.25" style="76" customWidth="1"/>
    <col min="19" max="20" width="9" style="76"/>
    <col min="21" max="21" width="4" style="76" customWidth="1"/>
    <col min="22" max="22" width="13.75" style="76" customWidth="1"/>
    <col min="23" max="257" width="9" style="76"/>
    <col min="258" max="258" width="2.125" style="76" customWidth="1"/>
    <col min="259" max="259" width="2.5" style="76" customWidth="1"/>
    <col min="260" max="261" width="4.125" style="76" customWidth="1"/>
    <col min="262" max="262" width="14" style="76" customWidth="1"/>
    <col min="263" max="263" width="5.5" style="76" customWidth="1"/>
    <col min="264" max="264" width="14.875" style="76" customWidth="1"/>
    <col min="265" max="265" width="8.875" style="76" customWidth="1"/>
    <col min="266" max="266" width="5.625" style="76" customWidth="1"/>
    <col min="267" max="267" width="4.75" style="76" customWidth="1"/>
    <col min="268" max="268" width="7.625" style="76" customWidth="1"/>
    <col min="269" max="269" width="6" style="76" customWidth="1"/>
    <col min="270" max="270" width="5.625" style="76" customWidth="1"/>
    <col min="271" max="271" width="6.125" style="76" customWidth="1"/>
    <col min="272" max="272" width="3.125" style="76" customWidth="1"/>
    <col min="273" max="276" width="9" style="76"/>
    <col min="277" max="277" width="4" style="76" customWidth="1"/>
    <col min="278" max="278" width="19.5" style="76" customWidth="1"/>
    <col min="279" max="513" width="9" style="76"/>
    <col min="514" max="514" width="2.125" style="76" customWidth="1"/>
    <col min="515" max="515" width="2.5" style="76" customWidth="1"/>
    <col min="516" max="517" width="4.125" style="76" customWidth="1"/>
    <col min="518" max="518" width="14" style="76" customWidth="1"/>
    <col min="519" max="519" width="5.5" style="76" customWidth="1"/>
    <col min="520" max="520" width="14.875" style="76" customWidth="1"/>
    <col min="521" max="521" width="8.875" style="76" customWidth="1"/>
    <col min="522" max="522" width="5.625" style="76" customWidth="1"/>
    <col min="523" max="523" width="4.75" style="76" customWidth="1"/>
    <col min="524" max="524" width="7.625" style="76" customWidth="1"/>
    <col min="525" max="525" width="6" style="76" customWidth="1"/>
    <col min="526" max="526" width="5.625" style="76" customWidth="1"/>
    <col min="527" max="527" width="6.125" style="76" customWidth="1"/>
    <col min="528" max="528" width="3.125" style="76" customWidth="1"/>
    <col min="529" max="532" width="9" style="76"/>
    <col min="533" max="533" width="4" style="76" customWidth="1"/>
    <col min="534" max="534" width="19.5" style="76" customWidth="1"/>
    <col min="535" max="769" width="9" style="76"/>
    <col min="770" max="770" width="2.125" style="76" customWidth="1"/>
    <col min="771" max="771" width="2.5" style="76" customWidth="1"/>
    <col min="772" max="773" width="4.125" style="76" customWidth="1"/>
    <col min="774" max="774" width="14" style="76" customWidth="1"/>
    <col min="775" max="775" width="5.5" style="76" customWidth="1"/>
    <col min="776" max="776" width="14.875" style="76" customWidth="1"/>
    <col min="777" max="777" width="8.875" style="76" customWidth="1"/>
    <col min="778" max="778" width="5.625" style="76" customWidth="1"/>
    <col min="779" max="779" width="4.75" style="76" customWidth="1"/>
    <col min="780" max="780" width="7.625" style="76" customWidth="1"/>
    <col min="781" max="781" width="6" style="76" customWidth="1"/>
    <col min="782" max="782" width="5.625" style="76" customWidth="1"/>
    <col min="783" max="783" width="6.125" style="76" customWidth="1"/>
    <col min="784" max="784" width="3.125" style="76" customWidth="1"/>
    <col min="785" max="788" width="9" style="76"/>
    <col min="789" max="789" width="4" style="76" customWidth="1"/>
    <col min="790" max="790" width="19.5" style="76" customWidth="1"/>
    <col min="791" max="1025" width="9" style="76"/>
    <col min="1026" max="1026" width="2.125" style="76" customWidth="1"/>
    <col min="1027" max="1027" width="2.5" style="76" customWidth="1"/>
    <col min="1028" max="1029" width="4.125" style="76" customWidth="1"/>
    <col min="1030" max="1030" width="14" style="76" customWidth="1"/>
    <col min="1031" max="1031" width="5.5" style="76" customWidth="1"/>
    <col min="1032" max="1032" width="14.875" style="76" customWidth="1"/>
    <col min="1033" max="1033" width="8.875" style="76" customWidth="1"/>
    <col min="1034" max="1034" width="5.625" style="76" customWidth="1"/>
    <col min="1035" max="1035" width="4.75" style="76" customWidth="1"/>
    <col min="1036" max="1036" width="7.625" style="76" customWidth="1"/>
    <col min="1037" max="1037" width="6" style="76" customWidth="1"/>
    <col min="1038" max="1038" width="5.625" style="76" customWidth="1"/>
    <col min="1039" max="1039" width="6.125" style="76" customWidth="1"/>
    <col min="1040" max="1040" width="3.125" style="76" customWidth="1"/>
    <col min="1041" max="1044" width="9" style="76"/>
    <col min="1045" max="1045" width="4" style="76" customWidth="1"/>
    <col min="1046" max="1046" width="19.5" style="76" customWidth="1"/>
    <col min="1047" max="1281" width="9" style="76"/>
    <col min="1282" max="1282" width="2.125" style="76" customWidth="1"/>
    <col min="1283" max="1283" width="2.5" style="76" customWidth="1"/>
    <col min="1284" max="1285" width="4.125" style="76" customWidth="1"/>
    <col min="1286" max="1286" width="14" style="76" customWidth="1"/>
    <col min="1287" max="1287" width="5.5" style="76" customWidth="1"/>
    <col min="1288" max="1288" width="14.875" style="76" customWidth="1"/>
    <col min="1289" max="1289" width="8.875" style="76" customWidth="1"/>
    <col min="1290" max="1290" width="5.625" style="76" customWidth="1"/>
    <col min="1291" max="1291" width="4.75" style="76" customWidth="1"/>
    <col min="1292" max="1292" width="7.625" style="76" customWidth="1"/>
    <col min="1293" max="1293" width="6" style="76" customWidth="1"/>
    <col min="1294" max="1294" width="5.625" style="76" customWidth="1"/>
    <col min="1295" max="1295" width="6.125" style="76" customWidth="1"/>
    <col min="1296" max="1296" width="3.125" style="76" customWidth="1"/>
    <col min="1297" max="1300" width="9" style="76"/>
    <col min="1301" max="1301" width="4" style="76" customWidth="1"/>
    <col min="1302" max="1302" width="19.5" style="76" customWidth="1"/>
    <col min="1303" max="1537" width="9" style="76"/>
    <col min="1538" max="1538" width="2.125" style="76" customWidth="1"/>
    <col min="1539" max="1539" width="2.5" style="76" customWidth="1"/>
    <col min="1540" max="1541" width="4.125" style="76" customWidth="1"/>
    <col min="1542" max="1542" width="14" style="76" customWidth="1"/>
    <col min="1543" max="1543" width="5.5" style="76" customWidth="1"/>
    <col min="1544" max="1544" width="14.875" style="76" customWidth="1"/>
    <col min="1545" max="1545" width="8.875" style="76" customWidth="1"/>
    <col min="1546" max="1546" width="5.625" style="76" customWidth="1"/>
    <col min="1547" max="1547" width="4.75" style="76" customWidth="1"/>
    <col min="1548" max="1548" width="7.625" style="76" customWidth="1"/>
    <col min="1549" max="1549" width="6" style="76" customWidth="1"/>
    <col min="1550" max="1550" width="5.625" style="76" customWidth="1"/>
    <col min="1551" max="1551" width="6.125" style="76" customWidth="1"/>
    <col min="1552" max="1552" width="3.125" style="76" customWidth="1"/>
    <col min="1553" max="1556" width="9" style="76"/>
    <col min="1557" max="1557" width="4" style="76" customWidth="1"/>
    <col min="1558" max="1558" width="19.5" style="76" customWidth="1"/>
    <col min="1559" max="1793" width="9" style="76"/>
    <col min="1794" max="1794" width="2.125" style="76" customWidth="1"/>
    <col min="1795" max="1795" width="2.5" style="76" customWidth="1"/>
    <col min="1796" max="1797" width="4.125" style="76" customWidth="1"/>
    <col min="1798" max="1798" width="14" style="76" customWidth="1"/>
    <col min="1799" max="1799" width="5.5" style="76" customWidth="1"/>
    <col min="1800" max="1800" width="14.875" style="76" customWidth="1"/>
    <col min="1801" max="1801" width="8.875" style="76" customWidth="1"/>
    <col min="1802" max="1802" width="5.625" style="76" customWidth="1"/>
    <col min="1803" max="1803" width="4.75" style="76" customWidth="1"/>
    <col min="1804" max="1804" width="7.625" style="76" customWidth="1"/>
    <col min="1805" max="1805" width="6" style="76" customWidth="1"/>
    <col min="1806" max="1806" width="5.625" style="76" customWidth="1"/>
    <col min="1807" max="1807" width="6.125" style="76" customWidth="1"/>
    <col min="1808" max="1808" width="3.125" style="76" customWidth="1"/>
    <col min="1809" max="1812" width="9" style="76"/>
    <col min="1813" max="1813" width="4" style="76" customWidth="1"/>
    <col min="1814" max="1814" width="19.5" style="76" customWidth="1"/>
    <col min="1815" max="2049" width="9" style="76"/>
    <col min="2050" max="2050" width="2.125" style="76" customWidth="1"/>
    <col min="2051" max="2051" width="2.5" style="76" customWidth="1"/>
    <col min="2052" max="2053" width="4.125" style="76" customWidth="1"/>
    <col min="2054" max="2054" width="14" style="76" customWidth="1"/>
    <col min="2055" max="2055" width="5.5" style="76" customWidth="1"/>
    <col min="2056" max="2056" width="14.875" style="76" customWidth="1"/>
    <col min="2057" max="2057" width="8.875" style="76" customWidth="1"/>
    <col min="2058" max="2058" width="5.625" style="76" customWidth="1"/>
    <col min="2059" max="2059" width="4.75" style="76" customWidth="1"/>
    <col min="2060" max="2060" width="7.625" style="76" customWidth="1"/>
    <col min="2061" max="2061" width="6" style="76" customWidth="1"/>
    <col min="2062" max="2062" width="5.625" style="76" customWidth="1"/>
    <col min="2063" max="2063" width="6.125" style="76" customWidth="1"/>
    <col min="2064" max="2064" width="3.125" style="76" customWidth="1"/>
    <col min="2065" max="2068" width="9" style="76"/>
    <col min="2069" max="2069" width="4" style="76" customWidth="1"/>
    <col min="2070" max="2070" width="19.5" style="76" customWidth="1"/>
    <col min="2071" max="2305" width="9" style="76"/>
    <col min="2306" max="2306" width="2.125" style="76" customWidth="1"/>
    <col min="2307" max="2307" width="2.5" style="76" customWidth="1"/>
    <col min="2308" max="2309" width="4.125" style="76" customWidth="1"/>
    <col min="2310" max="2310" width="14" style="76" customWidth="1"/>
    <col min="2311" max="2311" width="5.5" style="76" customWidth="1"/>
    <col min="2312" max="2312" width="14.875" style="76" customWidth="1"/>
    <col min="2313" max="2313" width="8.875" style="76" customWidth="1"/>
    <col min="2314" max="2314" width="5.625" style="76" customWidth="1"/>
    <col min="2315" max="2315" width="4.75" style="76" customWidth="1"/>
    <col min="2316" max="2316" width="7.625" style="76" customWidth="1"/>
    <col min="2317" max="2317" width="6" style="76" customWidth="1"/>
    <col min="2318" max="2318" width="5.625" style="76" customWidth="1"/>
    <col min="2319" max="2319" width="6.125" style="76" customWidth="1"/>
    <col min="2320" max="2320" width="3.125" style="76" customWidth="1"/>
    <col min="2321" max="2324" width="9" style="76"/>
    <col min="2325" max="2325" width="4" style="76" customWidth="1"/>
    <col min="2326" max="2326" width="19.5" style="76" customWidth="1"/>
    <col min="2327" max="2561" width="9" style="76"/>
    <col min="2562" max="2562" width="2.125" style="76" customWidth="1"/>
    <col min="2563" max="2563" width="2.5" style="76" customWidth="1"/>
    <col min="2564" max="2565" width="4.125" style="76" customWidth="1"/>
    <col min="2566" max="2566" width="14" style="76" customWidth="1"/>
    <col min="2567" max="2567" width="5.5" style="76" customWidth="1"/>
    <col min="2568" max="2568" width="14.875" style="76" customWidth="1"/>
    <col min="2569" max="2569" width="8.875" style="76" customWidth="1"/>
    <col min="2570" max="2570" width="5.625" style="76" customWidth="1"/>
    <col min="2571" max="2571" width="4.75" style="76" customWidth="1"/>
    <col min="2572" max="2572" width="7.625" style="76" customWidth="1"/>
    <col min="2573" max="2573" width="6" style="76" customWidth="1"/>
    <col min="2574" max="2574" width="5.625" style="76" customWidth="1"/>
    <col min="2575" max="2575" width="6.125" style="76" customWidth="1"/>
    <col min="2576" max="2576" width="3.125" style="76" customWidth="1"/>
    <col min="2577" max="2580" width="9" style="76"/>
    <col min="2581" max="2581" width="4" style="76" customWidth="1"/>
    <col min="2582" max="2582" width="19.5" style="76" customWidth="1"/>
    <col min="2583" max="2817" width="9" style="76"/>
    <col min="2818" max="2818" width="2.125" style="76" customWidth="1"/>
    <col min="2819" max="2819" width="2.5" style="76" customWidth="1"/>
    <col min="2820" max="2821" width="4.125" style="76" customWidth="1"/>
    <col min="2822" max="2822" width="14" style="76" customWidth="1"/>
    <col min="2823" max="2823" width="5.5" style="76" customWidth="1"/>
    <col min="2824" max="2824" width="14.875" style="76" customWidth="1"/>
    <col min="2825" max="2825" width="8.875" style="76" customWidth="1"/>
    <col min="2826" max="2826" width="5.625" style="76" customWidth="1"/>
    <col min="2827" max="2827" width="4.75" style="76" customWidth="1"/>
    <col min="2828" max="2828" width="7.625" style="76" customWidth="1"/>
    <col min="2829" max="2829" width="6" style="76" customWidth="1"/>
    <col min="2830" max="2830" width="5.625" style="76" customWidth="1"/>
    <col min="2831" max="2831" width="6.125" style="76" customWidth="1"/>
    <col min="2832" max="2832" width="3.125" style="76" customWidth="1"/>
    <col min="2833" max="2836" width="9" style="76"/>
    <col min="2837" max="2837" width="4" style="76" customWidth="1"/>
    <col min="2838" max="2838" width="19.5" style="76" customWidth="1"/>
    <col min="2839" max="3073" width="9" style="76"/>
    <col min="3074" max="3074" width="2.125" style="76" customWidth="1"/>
    <col min="3075" max="3075" width="2.5" style="76" customWidth="1"/>
    <col min="3076" max="3077" width="4.125" style="76" customWidth="1"/>
    <col min="3078" max="3078" width="14" style="76" customWidth="1"/>
    <col min="3079" max="3079" width="5.5" style="76" customWidth="1"/>
    <col min="3080" max="3080" width="14.875" style="76" customWidth="1"/>
    <col min="3081" max="3081" width="8.875" style="76" customWidth="1"/>
    <col min="3082" max="3082" width="5.625" style="76" customWidth="1"/>
    <col min="3083" max="3083" width="4.75" style="76" customWidth="1"/>
    <col min="3084" max="3084" width="7.625" style="76" customWidth="1"/>
    <col min="3085" max="3085" width="6" style="76" customWidth="1"/>
    <col min="3086" max="3086" width="5.625" style="76" customWidth="1"/>
    <col min="3087" max="3087" width="6.125" style="76" customWidth="1"/>
    <col min="3088" max="3088" width="3.125" style="76" customWidth="1"/>
    <col min="3089" max="3092" width="9" style="76"/>
    <col min="3093" max="3093" width="4" style="76" customWidth="1"/>
    <col min="3094" max="3094" width="19.5" style="76" customWidth="1"/>
    <col min="3095" max="3329" width="9" style="76"/>
    <col min="3330" max="3330" width="2.125" style="76" customWidth="1"/>
    <col min="3331" max="3331" width="2.5" style="76" customWidth="1"/>
    <col min="3332" max="3333" width="4.125" style="76" customWidth="1"/>
    <col min="3334" max="3334" width="14" style="76" customWidth="1"/>
    <col min="3335" max="3335" width="5.5" style="76" customWidth="1"/>
    <col min="3336" max="3336" width="14.875" style="76" customWidth="1"/>
    <col min="3337" max="3337" width="8.875" style="76" customWidth="1"/>
    <col min="3338" max="3338" width="5.625" style="76" customWidth="1"/>
    <col min="3339" max="3339" width="4.75" style="76" customWidth="1"/>
    <col min="3340" max="3340" width="7.625" style="76" customWidth="1"/>
    <col min="3341" max="3341" width="6" style="76" customWidth="1"/>
    <col min="3342" max="3342" width="5.625" style="76" customWidth="1"/>
    <col min="3343" max="3343" width="6.125" style="76" customWidth="1"/>
    <col min="3344" max="3344" width="3.125" style="76" customWidth="1"/>
    <col min="3345" max="3348" width="9" style="76"/>
    <col min="3349" max="3349" width="4" style="76" customWidth="1"/>
    <col min="3350" max="3350" width="19.5" style="76" customWidth="1"/>
    <col min="3351" max="3585" width="9" style="76"/>
    <col min="3586" max="3586" width="2.125" style="76" customWidth="1"/>
    <col min="3587" max="3587" width="2.5" style="76" customWidth="1"/>
    <col min="3588" max="3589" width="4.125" style="76" customWidth="1"/>
    <col min="3590" max="3590" width="14" style="76" customWidth="1"/>
    <col min="3591" max="3591" width="5.5" style="76" customWidth="1"/>
    <col min="3592" max="3592" width="14.875" style="76" customWidth="1"/>
    <col min="3593" max="3593" width="8.875" style="76" customWidth="1"/>
    <col min="3594" max="3594" width="5.625" style="76" customWidth="1"/>
    <col min="3595" max="3595" width="4.75" style="76" customWidth="1"/>
    <col min="3596" max="3596" width="7.625" style="76" customWidth="1"/>
    <col min="3597" max="3597" width="6" style="76" customWidth="1"/>
    <col min="3598" max="3598" width="5.625" style="76" customWidth="1"/>
    <col min="3599" max="3599" width="6.125" style="76" customWidth="1"/>
    <col min="3600" max="3600" width="3.125" style="76" customWidth="1"/>
    <col min="3601" max="3604" width="9" style="76"/>
    <col min="3605" max="3605" width="4" style="76" customWidth="1"/>
    <col min="3606" max="3606" width="19.5" style="76" customWidth="1"/>
    <col min="3607" max="3841" width="9" style="76"/>
    <col min="3842" max="3842" width="2.125" style="76" customWidth="1"/>
    <col min="3843" max="3843" width="2.5" style="76" customWidth="1"/>
    <col min="3844" max="3845" width="4.125" style="76" customWidth="1"/>
    <col min="3846" max="3846" width="14" style="76" customWidth="1"/>
    <col min="3847" max="3847" width="5.5" style="76" customWidth="1"/>
    <col min="3848" max="3848" width="14.875" style="76" customWidth="1"/>
    <col min="3849" max="3849" width="8.875" style="76" customWidth="1"/>
    <col min="3850" max="3850" width="5.625" style="76" customWidth="1"/>
    <col min="3851" max="3851" width="4.75" style="76" customWidth="1"/>
    <col min="3852" max="3852" width="7.625" style="76" customWidth="1"/>
    <col min="3853" max="3853" width="6" style="76" customWidth="1"/>
    <col min="3854" max="3854" width="5.625" style="76" customWidth="1"/>
    <col min="3855" max="3855" width="6.125" style="76" customWidth="1"/>
    <col min="3856" max="3856" width="3.125" style="76" customWidth="1"/>
    <col min="3857" max="3860" width="9" style="76"/>
    <col min="3861" max="3861" width="4" style="76" customWidth="1"/>
    <col min="3862" max="3862" width="19.5" style="76" customWidth="1"/>
    <col min="3863" max="4097" width="9" style="76"/>
    <col min="4098" max="4098" width="2.125" style="76" customWidth="1"/>
    <col min="4099" max="4099" width="2.5" style="76" customWidth="1"/>
    <col min="4100" max="4101" width="4.125" style="76" customWidth="1"/>
    <col min="4102" max="4102" width="14" style="76" customWidth="1"/>
    <col min="4103" max="4103" width="5.5" style="76" customWidth="1"/>
    <col min="4104" max="4104" width="14.875" style="76" customWidth="1"/>
    <col min="4105" max="4105" width="8.875" style="76" customWidth="1"/>
    <col min="4106" max="4106" width="5.625" style="76" customWidth="1"/>
    <col min="4107" max="4107" width="4.75" style="76" customWidth="1"/>
    <col min="4108" max="4108" width="7.625" style="76" customWidth="1"/>
    <col min="4109" max="4109" width="6" style="76" customWidth="1"/>
    <col min="4110" max="4110" width="5.625" style="76" customWidth="1"/>
    <col min="4111" max="4111" width="6.125" style="76" customWidth="1"/>
    <col min="4112" max="4112" width="3.125" style="76" customWidth="1"/>
    <col min="4113" max="4116" width="9" style="76"/>
    <col min="4117" max="4117" width="4" style="76" customWidth="1"/>
    <col min="4118" max="4118" width="19.5" style="76" customWidth="1"/>
    <col min="4119" max="4353" width="9" style="76"/>
    <col min="4354" max="4354" width="2.125" style="76" customWidth="1"/>
    <col min="4355" max="4355" width="2.5" style="76" customWidth="1"/>
    <col min="4356" max="4357" width="4.125" style="76" customWidth="1"/>
    <col min="4358" max="4358" width="14" style="76" customWidth="1"/>
    <col min="4359" max="4359" width="5.5" style="76" customWidth="1"/>
    <col min="4360" max="4360" width="14.875" style="76" customWidth="1"/>
    <col min="4361" max="4361" width="8.875" style="76" customWidth="1"/>
    <col min="4362" max="4362" width="5.625" style="76" customWidth="1"/>
    <col min="4363" max="4363" width="4.75" style="76" customWidth="1"/>
    <col min="4364" max="4364" width="7.625" style="76" customWidth="1"/>
    <col min="4365" max="4365" width="6" style="76" customWidth="1"/>
    <col min="4366" max="4366" width="5.625" style="76" customWidth="1"/>
    <col min="4367" max="4367" width="6.125" style="76" customWidth="1"/>
    <col min="4368" max="4368" width="3.125" style="76" customWidth="1"/>
    <col min="4369" max="4372" width="9" style="76"/>
    <col min="4373" max="4373" width="4" style="76" customWidth="1"/>
    <col min="4374" max="4374" width="19.5" style="76" customWidth="1"/>
    <col min="4375" max="4609" width="9" style="76"/>
    <col min="4610" max="4610" width="2.125" style="76" customWidth="1"/>
    <col min="4611" max="4611" width="2.5" style="76" customWidth="1"/>
    <col min="4612" max="4613" width="4.125" style="76" customWidth="1"/>
    <col min="4614" max="4614" width="14" style="76" customWidth="1"/>
    <col min="4615" max="4615" width="5.5" style="76" customWidth="1"/>
    <col min="4616" max="4616" width="14.875" style="76" customWidth="1"/>
    <col min="4617" max="4617" width="8.875" style="76" customWidth="1"/>
    <col min="4618" max="4618" width="5.625" style="76" customWidth="1"/>
    <col min="4619" max="4619" width="4.75" style="76" customWidth="1"/>
    <col min="4620" max="4620" width="7.625" style="76" customWidth="1"/>
    <col min="4621" max="4621" width="6" style="76" customWidth="1"/>
    <col min="4622" max="4622" width="5.625" style="76" customWidth="1"/>
    <col min="4623" max="4623" width="6.125" style="76" customWidth="1"/>
    <col min="4624" max="4624" width="3.125" style="76" customWidth="1"/>
    <col min="4625" max="4628" width="9" style="76"/>
    <col min="4629" max="4629" width="4" style="76" customWidth="1"/>
    <col min="4630" max="4630" width="19.5" style="76" customWidth="1"/>
    <col min="4631" max="4865" width="9" style="76"/>
    <col min="4866" max="4866" width="2.125" style="76" customWidth="1"/>
    <col min="4867" max="4867" width="2.5" style="76" customWidth="1"/>
    <col min="4868" max="4869" width="4.125" style="76" customWidth="1"/>
    <col min="4870" max="4870" width="14" style="76" customWidth="1"/>
    <col min="4871" max="4871" width="5.5" style="76" customWidth="1"/>
    <col min="4872" max="4872" width="14.875" style="76" customWidth="1"/>
    <col min="4873" max="4873" width="8.875" style="76" customWidth="1"/>
    <col min="4874" max="4874" width="5.625" style="76" customWidth="1"/>
    <col min="4875" max="4875" width="4.75" style="76" customWidth="1"/>
    <col min="4876" max="4876" width="7.625" style="76" customWidth="1"/>
    <col min="4877" max="4877" width="6" style="76" customWidth="1"/>
    <col min="4878" max="4878" width="5.625" style="76" customWidth="1"/>
    <col min="4879" max="4879" width="6.125" style="76" customWidth="1"/>
    <col min="4880" max="4880" width="3.125" style="76" customWidth="1"/>
    <col min="4881" max="4884" width="9" style="76"/>
    <col min="4885" max="4885" width="4" style="76" customWidth="1"/>
    <col min="4886" max="4886" width="19.5" style="76" customWidth="1"/>
    <col min="4887" max="5121" width="9" style="76"/>
    <col min="5122" max="5122" width="2.125" style="76" customWidth="1"/>
    <col min="5123" max="5123" width="2.5" style="76" customWidth="1"/>
    <col min="5124" max="5125" width="4.125" style="76" customWidth="1"/>
    <col min="5126" max="5126" width="14" style="76" customWidth="1"/>
    <col min="5127" max="5127" width="5.5" style="76" customWidth="1"/>
    <col min="5128" max="5128" width="14.875" style="76" customWidth="1"/>
    <col min="5129" max="5129" width="8.875" style="76" customWidth="1"/>
    <col min="5130" max="5130" width="5.625" style="76" customWidth="1"/>
    <col min="5131" max="5131" width="4.75" style="76" customWidth="1"/>
    <col min="5132" max="5132" width="7.625" style="76" customWidth="1"/>
    <col min="5133" max="5133" width="6" style="76" customWidth="1"/>
    <col min="5134" max="5134" width="5.625" style="76" customWidth="1"/>
    <col min="5135" max="5135" width="6.125" style="76" customWidth="1"/>
    <col min="5136" max="5136" width="3.125" style="76" customWidth="1"/>
    <col min="5137" max="5140" width="9" style="76"/>
    <col min="5141" max="5141" width="4" style="76" customWidth="1"/>
    <col min="5142" max="5142" width="19.5" style="76" customWidth="1"/>
    <col min="5143" max="5377" width="9" style="76"/>
    <col min="5378" max="5378" width="2.125" style="76" customWidth="1"/>
    <col min="5379" max="5379" width="2.5" style="76" customWidth="1"/>
    <col min="5380" max="5381" width="4.125" style="76" customWidth="1"/>
    <col min="5382" max="5382" width="14" style="76" customWidth="1"/>
    <col min="5383" max="5383" width="5.5" style="76" customWidth="1"/>
    <col min="5384" max="5384" width="14.875" style="76" customWidth="1"/>
    <col min="5385" max="5385" width="8.875" style="76" customWidth="1"/>
    <col min="5386" max="5386" width="5.625" style="76" customWidth="1"/>
    <col min="5387" max="5387" width="4.75" style="76" customWidth="1"/>
    <col min="5388" max="5388" width="7.625" style="76" customWidth="1"/>
    <col min="5389" max="5389" width="6" style="76" customWidth="1"/>
    <col min="5390" max="5390" width="5.625" style="76" customWidth="1"/>
    <col min="5391" max="5391" width="6.125" style="76" customWidth="1"/>
    <col min="5392" max="5392" width="3.125" style="76" customWidth="1"/>
    <col min="5393" max="5396" width="9" style="76"/>
    <col min="5397" max="5397" width="4" style="76" customWidth="1"/>
    <col min="5398" max="5398" width="19.5" style="76" customWidth="1"/>
    <col min="5399" max="5633" width="9" style="76"/>
    <col min="5634" max="5634" width="2.125" style="76" customWidth="1"/>
    <col min="5635" max="5635" width="2.5" style="76" customWidth="1"/>
    <col min="5636" max="5637" width="4.125" style="76" customWidth="1"/>
    <col min="5638" max="5638" width="14" style="76" customWidth="1"/>
    <col min="5639" max="5639" width="5.5" style="76" customWidth="1"/>
    <col min="5640" max="5640" width="14.875" style="76" customWidth="1"/>
    <col min="5641" max="5641" width="8.875" style="76" customWidth="1"/>
    <col min="5642" max="5642" width="5.625" style="76" customWidth="1"/>
    <col min="5643" max="5643" width="4.75" style="76" customWidth="1"/>
    <col min="5644" max="5644" width="7.625" style="76" customWidth="1"/>
    <col min="5645" max="5645" width="6" style="76" customWidth="1"/>
    <col min="5646" max="5646" width="5.625" style="76" customWidth="1"/>
    <col min="5647" max="5647" width="6.125" style="76" customWidth="1"/>
    <col min="5648" max="5648" width="3.125" style="76" customWidth="1"/>
    <col min="5649" max="5652" width="9" style="76"/>
    <col min="5653" max="5653" width="4" style="76" customWidth="1"/>
    <col min="5654" max="5654" width="19.5" style="76" customWidth="1"/>
    <col min="5655" max="5889" width="9" style="76"/>
    <col min="5890" max="5890" width="2.125" style="76" customWidth="1"/>
    <col min="5891" max="5891" width="2.5" style="76" customWidth="1"/>
    <col min="5892" max="5893" width="4.125" style="76" customWidth="1"/>
    <col min="5894" max="5894" width="14" style="76" customWidth="1"/>
    <col min="5895" max="5895" width="5.5" style="76" customWidth="1"/>
    <col min="5896" max="5896" width="14.875" style="76" customWidth="1"/>
    <col min="5897" max="5897" width="8.875" style="76" customWidth="1"/>
    <col min="5898" max="5898" width="5.625" style="76" customWidth="1"/>
    <col min="5899" max="5899" width="4.75" style="76" customWidth="1"/>
    <col min="5900" max="5900" width="7.625" style="76" customWidth="1"/>
    <col min="5901" max="5901" width="6" style="76" customWidth="1"/>
    <col min="5902" max="5902" width="5.625" style="76" customWidth="1"/>
    <col min="5903" max="5903" width="6.125" style="76" customWidth="1"/>
    <col min="5904" max="5904" width="3.125" style="76" customWidth="1"/>
    <col min="5905" max="5908" width="9" style="76"/>
    <col min="5909" max="5909" width="4" style="76" customWidth="1"/>
    <col min="5910" max="5910" width="19.5" style="76" customWidth="1"/>
    <col min="5911" max="6145" width="9" style="76"/>
    <col min="6146" max="6146" width="2.125" style="76" customWidth="1"/>
    <col min="6147" max="6147" width="2.5" style="76" customWidth="1"/>
    <col min="6148" max="6149" width="4.125" style="76" customWidth="1"/>
    <col min="6150" max="6150" width="14" style="76" customWidth="1"/>
    <col min="6151" max="6151" width="5.5" style="76" customWidth="1"/>
    <col min="6152" max="6152" width="14.875" style="76" customWidth="1"/>
    <col min="6153" max="6153" width="8.875" style="76" customWidth="1"/>
    <col min="6154" max="6154" width="5.625" style="76" customWidth="1"/>
    <col min="6155" max="6155" width="4.75" style="76" customWidth="1"/>
    <col min="6156" max="6156" width="7.625" style="76" customWidth="1"/>
    <col min="6157" max="6157" width="6" style="76" customWidth="1"/>
    <col min="6158" max="6158" width="5.625" style="76" customWidth="1"/>
    <col min="6159" max="6159" width="6.125" style="76" customWidth="1"/>
    <col min="6160" max="6160" width="3.125" style="76" customWidth="1"/>
    <col min="6161" max="6164" width="9" style="76"/>
    <col min="6165" max="6165" width="4" style="76" customWidth="1"/>
    <col min="6166" max="6166" width="19.5" style="76" customWidth="1"/>
    <col min="6167" max="6401" width="9" style="76"/>
    <col min="6402" max="6402" width="2.125" style="76" customWidth="1"/>
    <col min="6403" max="6403" width="2.5" style="76" customWidth="1"/>
    <col min="6404" max="6405" width="4.125" style="76" customWidth="1"/>
    <col min="6406" max="6406" width="14" style="76" customWidth="1"/>
    <col min="6407" max="6407" width="5.5" style="76" customWidth="1"/>
    <col min="6408" max="6408" width="14.875" style="76" customWidth="1"/>
    <col min="6409" max="6409" width="8.875" style="76" customWidth="1"/>
    <col min="6410" max="6410" width="5.625" style="76" customWidth="1"/>
    <col min="6411" max="6411" width="4.75" style="76" customWidth="1"/>
    <col min="6412" max="6412" width="7.625" style="76" customWidth="1"/>
    <col min="6413" max="6413" width="6" style="76" customWidth="1"/>
    <col min="6414" max="6414" width="5.625" style="76" customWidth="1"/>
    <col min="6415" max="6415" width="6.125" style="76" customWidth="1"/>
    <col min="6416" max="6416" width="3.125" style="76" customWidth="1"/>
    <col min="6417" max="6420" width="9" style="76"/>
    <col min="6421" max="6421" width="4" style="76" customWidth="1"/>
    <col min="6422" max="6422" width="19.5" style="76" customWidth="1"/>
    <col min="6423" max="6657" width="9" style="76"/>
    <col min="6658" max="6658" width="2.125" style="76" customWidth="1"/>
    <col min="6659" max="6659" width="2.5" style="76" customWidth="1"/>
    <col min="6660" max="6661" width="4.125" style="76" customWidth="1"/>
    <col min="6662" max="6662" width="14" style="76" customWidth="1"/>
    <col min="6663" max="6663" width="5.5" style="76" customWidth="1"/>
    <col min="6664" max="6664" width="14.875" style="76" customWidth="1"/>
    <col min="6665" max="6665" width="8.875" style="76" customWidth="1"/>
    <col min="6666" max="6666" width="5.625" style="76" customWidth="1"/>
    <col min="6667" max="6667" width="4.75" style="76" customWidth="1"/>
    <col min="6668" max="6668" width="7.625" style="76" customWidth="1"/>
    <col min="6669" max="6669" width="6" style="76" customWidth="1"/>
    <col min="6670" max="6670" width="5.625" style="76" customWidth="1"/>
    <col min="6671" max="6671" width="6.125" style="76" customWidth="1"/>
    <col min="6672" max="6672" width="3.125" style="76" customWidth="1"/>
    <col min="6673" max="6676" width="9" style="76"/>
    <col min="6677" max="6677" width="4" style="76" customWidth="1"/>
    <col min="6678" max="6678" width="19.5" style="76" customWidth="1"/>
    <col min="6679" max="6913" width="9" style="76"/>
    <col min="6914" max="6914" width="2.125" style="76" customWidth="1"/>
    <col min="6915" max="6915" width="2.5" style="76" customWidth="1"/>
    <col min="6916" max="6917" width="4.125" style="76" customWidth="1"/>
    <col min="6918" max="6918" width="14" style="76" customWidth="1"/>
    <col min="6919" max="6919" width="5.5" style="76" customWidth="1"/>
    <col min="6920" max="6920" width="14.875" style="76" customWidth="1"/>
    <col min="6921" max="6921" width="8.875" style="76" customWidth="1"/>
    <col min="6922" max="6922" width="5.625" style="76" customWidth="1"/>
    <col min="6923" max="6923" width="4.75" style="76" customWidth="1"/>
    <col min="6924" max="6924" width="7.625" style="76" customWidth="1"/>
    <col min="6925" max="6925" width="6" style="76" customWidth="1"/>
    <col min="6926" max="6926" width="5.625" style="76" customWidth="1"/>
    <col min="6927" max="6927" width="6.125" style="76" customWidth="1"/>
    <col min="6928" max="6928" width="3.125" style="76" customWidth="1"/>
    <col min="6929" max="6932" width="9" style="76"/>
    <col min="6933" max="6933" width="4" style="76" customWidth="1"/>
    <col min="6934" max="6934" width="19.5" style="76" customWidth="1"/>
    <col min="6935" max="7169" width="9" style="76"/>
    <col min="7170" max="7170" width="2.125" style="76" customWidth="1"/>
    <col min="7171" max="7171" width="2.5" style="76" customWidth="1"/>
    <col min="7172" max="7173" width="4.125" style="76" customWidth="1"/>
    <col min="7174" max="7174" width="14" style="76" customWidth="1"/>
    <col min="7175" max="7175" width="5.5" style="76" customWidth="1"/>
    <col min="7176" max="7176" width="14.875" style="76" customWidth="1"/>
    <col min="7177" max="7177" width="8.875" style="76" customWidth="1"/>
    <col min="7178" max="7178" width="5.625" style="76" customWidth="1"/>
    <col min="7179" max="7179" width="4.75" style="76" customWidth="1"/>
    <col min="7180" max="7180" width="7.625" style="76" customWidth="1"/>
    <col min="7181" max="7181" width="6" style="76" customWidth="1"/>
    <col min="7182" max="7182" width="5.625" style="76" customWidth="1"/>
    <col min="7183" max="7183" width="6.125" style="76" customWidth="1"/>
    <col min="7184" max="7184" width="3.125" style="76" customWidth="1"/>
    <col min="7185" max="7188" width="9" style="76"/>
    <col min="7189" max="7189" width="4" style="76" customWidth="1"/>
    <col min="7190" max="7190" width="19.5" style="76" customWidth="1"/>
    <col min="7191" max="7425" width="9" style="76"/>
    <col min="7426" max="7426" width="2.125" style="76" customWidth="1"/>
    <col min="7427" max="7427" width="2.5" style="76" customWidth="1"/>
    <col min="7428" max="7429" width="4.125" style="76" customWidth="1"/>
    <col min="7430" max="7430" width="14" style="76" customWidth="1"/>
    <col min="7431" max="7431" width="5.5" style="76" customWidth="1"/>
    <col min="7432" max="7432" width="14.875" style="76" customWidth="1"/>
    <col min="7433" max="7433" width="8.875" style="76" customWidth="1"/>
    <col min="7434" max="7434" width="5.625" style="76" customWidth="1"/>
    <col min="7435" max="7435" width="4.75" style="76" customWidth="1"/>
    <col min="7436" max="7436" width="7.625" style="76" customWidth="1"/>
    <col min="7437" max="7437" width="6" style="76" customWidth="1"/>
    <col min="7438" max="7438" width="5.625" style="76" customWidth="1"/>
    <col min="7439" max="7439" width="6.125" style="76" customWidth="1"/>
    <col min="7440" max="7440" width="3.125" style="76" customWidth="1"/>
    <col min="7441" max="7444" width="9" style="76"/>
    <col min="7445" max="7445" width="4" style="76" customWidth="1"/>
    <col min="7446" max="7446" width="19.5" style="76" customWidth="1"/>
    <col min="7447" max="7681" width="9" style="76"/>
    <col min="7682" max="7682" width="2.125" style="76" customWidth="1"/>
    <col min="7683" max="7683" width="2.5" style="76" customWidth="1"/>
    <col min="7684" max="7685" width="4.125" style="76" customWidth="1"/>
    <col min="7686" max="7686" width="14" style="76" customWidth="1"/>
    <col min="7687" max="7687" width="5.5" style="76" customWidth="1"/>
    <col min="7688" max="7688" width="14.875" style="76" customWidth="1"/>
    <col min="7689" max="7689" width="8.875" style="76" customWidth="1"/>
    <col min="7690" max="7690" width="5.625" style="76" customWidth="1"/>
    <col min="7691" max="7691" width="4.75" style="76" customWidth="1"/>
    <col min="7692" max="7692" width="7.625" style="76" customWidth="1"/>
    <col min="7693" max="7693" width="6" style="76" customWidth="1"/>
    <col min="7694" max="7694" width="5.625" style="76" customWidth="1"/>
    <col min="7695" max="7695" width="6.125" style="76" customWidth="1"/>
    <col min="7696" max="7696" width="3.125" style="76" customWidth="1"/>
    <col min="7697" max="7700" width="9" style="76"/>
    <col min="7701" max="7701" width="4" style="76" customWidth="1"/>
    <col min="7702" max="7702" width="19.5" style="76" customWidth="1"/>
    <col min="7703" max="7937" width="9" style="76"/>
    <col min="7938" max="7938" width="2.125" style="76" customWidth="1"/>
    <col min="7939" max="7939" width="2.5" style="76" customWidth="1"/>
    <col min="7940" max="7941" width="4.125" style="76" customWidth="1"/>
    <col min="7942" max="7942" width="14" style="76" customWidth="1"/>
    <col min="7943" max="7943" width="5.5" style="76" customWidth="1"/>
    <col min="7944" max="7944" width="14.875" style="76" customWidth="1"/>
    <col min="7945" max="7945" width="8.875" style="76" customWidth="1"/>
    <col min="7946" max="7946" width="5.625" style="76" customWidth="1"/>
    <col min="7947" max="7947" width="4.75" style="76" customWidth="1"/>
    <col min="7948" max="7948" width="7.625" style="76" customWidth="1"/>
    <col min="7949" max="7949" width="6" style="76" customWidth="1"/>
    <col min="7950" max="7950" width="5.625" style="76" customWidth="1"/>
    <col min="7951" max="7951" width="6.125" style="76" customWidth="1"/>
    <col min="7952" max="7952" width="3.125" style="76" customWidth="1"/>
    <col min="7953" max="7956" width="9" style="76"/>
    <col min="7957" max="7957" width="4" style="76" customWidth="1"/>
    <col min="7958" max="7958" width="19.5" style="76" customWidth="1"/>
    <col min="7959" max="8193" width="9" style="76"/>
    <col min="8194" max="8194" width="2.125" style="76" customWidth="1"/>
    <col min="8195" max="8195" width="2.5" style="76" customWidth="1"/>
    <col min="8196" max="8197" width="4.125" style="76" customWidth="1"/>
    <col min="8198" max="8198" width="14" style="76" customWidth="1"/>
    <col min="8199" max="8199" width="5.5" style="76" customWidth="1"/>
    <col min="8200" max="8200" width="14.875" style="76" customWidth="1"/>
    <col min="8201" max="8201" width="8.875" style="76" customWidth="1"/>
    <col min="8202" max="8202" width="5.625" style="76" customWidth="1"/>
    <col min="8203" max="8203" width="4.75" style="76" customWidth="1"/>
    <col min="8204" max="8204" width="7.625" style="76" customWidth="1"/>
    <col min="8205" max="8205" width="6" style="76" customWidth="1"/>
    <col min="8206" max="8206" width="5.625" style="76" customWidth="1"/>
    <col min="8207" max="8207" width="6.125" style="76" customWidth="1"/>
    <col min="8208" max="8208" width="3.125" style="76" customWidth="1"/>
    <col min="8209" max="8212" width="9" style="76"/>
    <col min="8213" max="8213" width="4" style="76" customWidth="1"/>
    <col min="8214" max="8214" width="19.5" style="76" customWidth="1"/>
    <col min="8215" max="8449" width="9" style="76"/>
    <col min="8450" max="8450" width="2.125" style="76" customWidth="1"/>
    <col min="8451" max="8451" width="2.5" style="76" customWidth="1"/>
    <col min="8452" max="8453" width="4.125" style="76" customWidth="1"/>
    <col min="8454" max="8454" width="14" style="76" customWidth="1"/>
    <col min="8455" max="8455" width="5.5" style="76" customWidth="1"/>
    <col min="8456" max="8456" width="14.875" style="76" customWidth="1"/>
    <col min="8457" max="8457" width="8.875" style="76" customWidth="1"/>
    <col min="8458" max="8458" width="5.625" style="76" customWidth="1"/>
    <col min="8459" max="8459" width="4.75" style="76" customWidth="1"/>
    <col min="8460" max="8460" width="7.625" style="76" customWidth="1"/>
    <col min="8461" max="8461" width="6" style="76" customWidth="1"/>
    <col min="8462" max="8462" width="5.625" style="76" customWidth="1"/>
    <col min="8463" max="8463" width="6.125" style="76" customWidth="1"/>
    <col min="8464" max="8464" width="3.125" style="76" customWidth="1"/>
    <col min="8465" max="8468" width="9" style="76"/>
    <col min="8469" max="8469" width="4" style="76" customWidth="1"/>
    <col min="8470" max="8470" width="19.5" style="76" customWidth="1"/>
    <col min="8471" max="8705" width="9" style="76"/>
    <col min="8706" max="8706" width="2.125" style="76" customWidth="1"/>
    <col min="8707" max="8707" width="2.5" style="76" customWidth="1"/>
    <col min="8708" max="8709" width="4.125" style="76" customWidth="1"/>
    <col min="8710" max="8710" width="14" style="76" customWidth="1"/>
    <col min="8711" max="8711" width="5.5" style="76" customWidth="1"/>
    <col min="8712" max="8712" width="14.875" style="76" customWidth="1"/>
    <col min="8713" max="8713" width="8.875" style="76" customWidth="1"/>
    <col min="8714" max="8714" width="5.625" style="76" customWidth="1"/>
    <col min="8715" max="8715" width="4.75" style="76" customWidth="1"/>
    <col min="8716" max="8716" width="7.625" style="76" customWidth="1"/>
    <col min="8717" max="8717" width="6" style="76" customWidth="1"/>
    <col min="8718" max="8718" width="5.625" style="76" customWidth="1"/>
    <col min="8719" max="8719" width="6.125" style="76" customWidth="1"/>
    <col min="8720" max="8720" width="3.125" style="76" customWidth="1"/>
    <col min="8721" max="8724" width="9" style="76"/>
    <col min="8725" max="8725" width="4" style="76" customWidth="1"/>
    <col min="8726" max="8726" width="19.5" style="76" customWidth="1"/>
    <col min="8727" max="8961" width="9" style="76"/>
    <col min="8962" max="8962" width="2.125" style="76" customWidth="1"/>
    <col min="8963" max="8963" width="2.5" style="76" customWidth="1"/>
    <col min="8964" max="8965" width="4.125" style="76" customWidth="1"/>
    <col min="8966" max="8966" width="14" style="76" customWidth="1"/>
    <col min="8967" max="8967" width="5.5" style="76" customWidth="1"/>
    <col min="8968" max="8968" width="14.875" style="76" customWidth="1"/>
    <col min="8969" max="8969" width="8.875" style="76" customWidth="1"/>
    <col min="8970" max="8970" width="5.625" style="76" customWidth="1"/>
    <col min="8971" max="8971" width="4.75" style="76" customWidth="1"/>
    <col min="8972" max="8972" width="7.625" style="76" customWidth="1"/>
    <col min="8973" max="8973" width="6" style="76" customWidth="1"/>
    <col min="8974" max="8974" width="5.625" style="76" customWidth="1"/>
    <col min="8975" max="8975" width="6.125" style="76" customWidth="1"/>
    <col min="8976" max="8976" width="3.125" style="76" customWidth="1"/>
    <col min="8977" max="8980" width="9" style="76"/>
    <col min="8981" max="8981" width="4" style="76" customWidth="1"/>
    <col min="8982" max="8982" width="19.5" style="76" customWidth="1"/>
    <col min="8983" max="9217" width="9" style="76"/>
    <col min="9218" max="9218" width="2.125" style="76" customWidth="1"/>
    <col min="9219" max="9219" width="2.5" style="76" customWidth="1"/>
    <col min="9220" max="9221" width="4.125" style="76" customWidth="1"/>
    <col min="9222" max="9222" width="14" style="76" customWidth="1"/>
    <col min="9223" max="9223" width="5.5" style="76" customWidth="1"/>
    <col min="9224" max="9224" width="14.875" style="76" customWidth="1"/>
    <col min="9225" max="9225" width="8.875" style="76" customWidth="1"/>
    <col min="9226" max="9226" width="5.625" style="76" customWidth="1"/>
    <col min="9227" max="9227" width="4.75" style="76" customWidth="1"/>
    <col min="9228" max="9228" width="7.625" style="76" customWidth="1"/>
    <col min="9229" max="9229" width="6" style="76" customWidth="1"/>
    <col min="9230" max="9230" width="5.625" style="76" customWidth="1"/>
    <col min="9231" max="9231" width="6.125" style="76" customWidth="1"/>
    <col min="9232" max="9232" width="3.125" style="76" customWidth="1"/>
    <col min="9233" max="9236" width="9" style="76"/>
    <col min="9237" max="9237" width="4" style="76" customWidth="1"/>
    <col min="9238" max="9238" width="19.5" style="76" customWidth="1"/>
    <col min="9239" max="9473" width="9" style="76"/>
    <col min="9474" max="9474" width="2.125" style="76" customWidth="1"/>
    <col min="9475" max="9475" width="2.5" style="76" customWidth="1"/>
    <col min="9476" max="9477" width="4.125" style="76" customWidth="1"/>
    <col min="9478" max="9478" width="14" style="76" customWidth="1"/>
    <col min="9479" max="9479" width="5.5" style="76" customWidth="1"/>
    <col min="9480" max="9480" width="14.875" style="76" customWidth="1"/>
    <col min="9481" max="9481" width="8.875" style="76" customWidth="1"/>
    <col min="9482" max="9482" width="5.625" style="76" customWidth="1"/>
    <col min="9483" max="9483" width="4.75" style="76" customWidth="1"/>
    <col min="9484" max="9484" width="7.625" style="76" customWidth="1"/>
    <col min="9485" max="9485" width="6" style="76" customWidth="1"/>
    <col min="9486" max="9486" width="5.625" style="76" customWidth="1"/>
    <col min="9487" max="9487" width="6.125" style="76" customWidth="1"/>
    <col min="9488" max="9488" width="3.125" style="76" customWidth="1"/>
    <col min="9489" max="9492" width="9" style="76"/>
    <col min="9493" max="9493" width="4" style="76" customWidth="1"/>
    <col min="9494" max="9494" width="19.5" style="76" customWidth="1"/>
    <col min="9495" max="9729" width="9" style="76"/>
    <col min="9730" max="9730" width="2.125" style="76" customWidth="1"/>
    <col min="9731" max="9731" width="2.5" style="76" customWidth="1"/>
    <col min="9732" max="9733" width="4.125" style="76" customWidth="1"/>
    <col min="9734" max="9734" width="14" style="76" customWidth="1"/>
    <col min="9735" max="9735" width="5.5" style="76" customWidth="1"/>
    <col min="9736" max="9736" width="14.875" style="76" customWidth="1"/>
    <col min="9737" max="9737" width="8.875" style="76" customWidth="1"/>
    <col min="9738" max="9738" width="5.625" style="76" customWidth="1"/>
    <col min="9739" max="9739" width="4.75" style="76" customWidth="1"/>
    <col min="9740" max="9740" width="7.625" style="76" customWidth="1"/>
    <col min="9741" max="9741" width="6" style="76" customWidth="1"/>
    <col min="9742" max="9742" width="5.625" style="76" customWidth="1"/>
    <col min="9743" max="9743" width="6.125" style="76" customWidth="1"/>
    <col min="9744" max="9744" width="3.125" style="76" customWidth="1"/>
    <col min="9745" max="9748" width="9" style="76"/>
    <col min="9749" max="9749" width="4" style="76" customWidth="1"/>
    <col min="9750" max="9750" width="19.5" style="76" customWidth="1"/>
    <col min="9751" max="9985" width="9" style="76"/>
    <col min="9986" max="9986" width="2.125" style="76" customWidth="1"/>
    <col min="9987" max="9987" width="2.5" style="76" customWidth="1"/>
    <col min="9988" max="9989" width="4.125" style="76" customWidth="1"/>
    <col min="9990" max="9990" width="14" style="76" customWidth="1"/>
    <col min="9991" max="9991" width="5.5" style="76" customWidth="1"/>
    <col min="9992" max="9992" width="14.875" style="76" customWidth="1"/>
    <col min="9993" max="9993" width="8.875" style="76" customWidth="1"/>
    <col min="9994" max="9994" width="5.625" style="76" customWidth="1"/>
    <col min="9995" max="9995" width="4.75" style="76" customWidth="1"/>
    <col min="9996" max="9996" width="7.625" style="76" customWidth="1"/>
    <col min="9997" max="9997" width="6" style="76" customWidth="1"/>
    <col min="9998" max="9998" width="5.625" style="76" customWidth="1"/>
    <col min="9999" max="9999" width="6.125" style="76" customWidth="1"/>
    <col min="10000" max="10000" width="3.125" style="76" customWidth="1"/>
    <col min="10001" max="10004" width="9" style="76"/>
    <col min="10005" max="10005" width="4" style="76" customWidth="1"/>
    <col min="10006" max="10006" width="19.5" style="76" customWidth="1"/>
    <col min="10007" max="10241" width="9" style="76"/>
    <col min="10242" max="10242" width="2.125" style="76" customWidth="1"/>
    <col min="10243" max="10243" width="2.5" style="76" customWidth="1"/>
    <col min="10244" max="10245" width="4.125" style="76" customWidth="1"/>
    <col min="10246" max="10246" width="14" style="76" customWidth="1"/>
    <col min="10247" max="10247" width="5.5" style="76" customWidth="1"/>
    <col min="10248" max="10248" width="14.875" style="76" customWidth="1"/>
    <col min="10249" max="10249" width="8.875" style="76" customWidth="1"/>
    <col min="10250" max="10250" width="5.625" style="76" customWidth="1"/>
    <col min="10251" max="10251" width="4.75" style="76" customWidth="1"/>
    <col min="10252" max="10252" width="7.625" style="76" customWidth="1"/>
    <col min="10253" max="10253" width="6" style="76" customWidth="1"/>
    <col min="10254" max="10254" width="5.625" style="76" customWidth="1"/>
    <col min="10255" max="10255" width="6.125" style="76" customWidth="1"/>
    <col min="10256" max="10256" width="3.125" style="76" customWidth="1"/>
    <col min="10257" max="10260" width="9" style="76"/>
    <col min="10261" max="10261" width="4" style="76" customWidth="1"/>
    <col min="10262" max="10262" width="19.5" style="76" customWidth="1"/>
    <col min="10263" max="10497" width="9" style="76"/>
    <col min="10498" max="10498" width="2.125" style="76" customWidth="1"/>
    <col min="10499" max="10499" width="2.5" style="76" customWidth="1"/>
    <col min="10500" max="10501" width="4.125" style="76" customWidth="1"/>
    <col min="10502" max="10502" width="14" style="76" customWidth="1"/>
    <col min="10503" max="10503" width="5.5" style="76" customWidth="1"/>
    <col min="10504" max="10504" width="14.875" style="76" customWidth="1"/>
    <col min="10505" max="10505" width="8.875" style="76" customWidth="1"/>
    <col min="10506" max="10506" width="5.625" style="76" customWidth="1"/>
    <col min="10507" max="10507" width="4.75" style="76" customWidth="1"/>
    <col min="10508" max="10508" width="7.625" style="76" customWidth="1"/>
    <col min="10509" max="10509" width="6" style="76" customWidth="1"/>
    <col min="10510" max="10510" width="5.625" style="76" customWidth="1"/>
    <col min="10511" max="10511" width="6.125" style="76" customWidth="1"/>
    <col min="10512" max="10512" width="3.125" style="76" customWidth="1"/>
    <col min="10513" max="10516" width="9" style="76"/>
    <col min="10517" max="10517" width="4" style="76" customWidth="1"/>
    <col min="10518" max="10518" width="19.5" style="76" customWidth="1"/>
    <col min="10519" max="10753" width="9" style="76"/>
    <col min="10754" max="10754" width="2.125" style="76" customWidth="1"/>
    <col min="10755" max="10755" width="2.5" style="76" customWidth="1"/>
    <col min="10756" max="10757" width="4.125" style="76" customWidth="1"/>
    <col min="10758" max="10758" width="14" style="76" customWidth="1"/>
    <col min="10759" max="10759" width="5.5" style="76" customWidth="1"/>
    <col min="10760" max="10760" width="14.875" style="76" customWidth="1"/>
    <col min="10761" max="10761" width="8.875" style="76" customWidth="1"/>
    <col min="10762" max="10762" width="5.625" style="76" customWidth="1"/>
    <col min="10763" max="10763" width="4.75" style="76" customWidth="1"/>
    <col min="10764" max="10764" width="7.625" style="76" customWidth="1"/>
    <col min="10765" max="10765" width="6" style="76" customWidth="1"/>
    <col min="10766" max="10766" width="5.625" style="76" customWidth="1"/>
    <col min="10767" max="10767" width="6.125" style="76" customWidth="1"/>
    <col min="10768" max="10768" width="3.125" style="76" customWidth="1"/>
    <col min="10769" max="10772" width="9" style="76"/>
    <col min="10773" max="10773" width="4" style="76" customWidth="1"/>
    <col min="10774" max="10774" width="19.5" style="76" customWidth="1"/>
    <col min="10775" max="11009" width="9" style="76"/>
    <col min="11010" max="11010" width="2.125" style="76" customWidth="1"/>
    <col min="11011" max="11011" width="2.5" style="76" customWidth="1"/>
    <col min="11012" max="11013" width="4.125" style="76" customWidth="1"/>
    <col min="11014" max="11014" width="14" style="76" customWidth="1"/>
    <col min="11015" max="11015" width="5.5" style="76" customWidth="1"/>
    <col min="11016" max="11016" width="14.875" style="76" customWidth="1"/>
    <col min="11017" max="11017" width="8.875" style="76" customWidth="1"/>
    <col min="11018" max="11018" width="5.625" style="76" customWidth="1"/>
    <col min="11019" max="11019" width="4.75" style="76" customWidth="1"/>
    <col min="11020" max="11020" width="7.625" style="76" customWidth="1"/>
    <col min="11021" max="11021" width="6" style="76" customWidth="1"/>
    <col min="11022" max="11022" width="5.625" style="76" customWidth="1"/>
    <col min="11023" max="11023" width="6.125" style="76" customWidth="1"/>
    <col min="11024" max="11024" width="3.125" style="76" customWidth="1"/>
    <col min="11025" max="11028" width="9" style="76"/>
    <col min="11029" max="11029" width="4" style="76" customWidth="1"/>
    <col min="11030" max="11030" width="19.5" style="76" customWidth="1"/>
    <col min="11031" max="11265" width="9" style="76"/>
    <col min="11266" max="11266" width="2.125" style="76" customWidth="1"/>
    <col min="11267" max="11267" width="2.5" style="76" customWidth="1"/>
    <col min="11268" max="11269" width="4.125" style="76" customWidth="1"/>
    <col min="11270" max="11270" width="14" style="76" customWidth="1"/>
    <col min="11271" max="11271" width="5.5" style="76" customWidth="1"/>
    <col min="11272" max="11272" width="14.875" style="76" customWidth="1"/>
    <col min="11273" max="11273" width="8.875" style="76" customWidth="1"/>
    <col min="11274" max="11274" width="5.625" style="76" customWidth="1"/>
    <col min="11275" max="11275" width="4.75" style="76" customWidth="1"/>
    <col min="11276" max="11276" width="7.625" style="76" customWidth="1"/>
    <col min="11277" max="11277" width="6" style="76" customWidth="1"/>
    <col min="11278" max="11278" width="5.625" style="76" customWidth="1"/>
    <col min="11279" max="11279" width="6.125" style="76" customWidth="1"/>
    <col min="11280" max="11280" width="3.125" style="76" customWidth="1"/>
    <col min="11281" max="11284" width="9" style="76"/>
    <col min="11285" max="11285" width="4" style="76" customWidth="1"/>
    <col min="11286" max="11286" width="19.5" style="76" customWidth="1"/>
    <col min="11287" max="11521" width="9" style="76"/>
    <col min="11522" max="11522" width="2.125" style="76" customWidth="1"/>
    <col min="11523" max="11523" width="2.5" style="76" customWidth="1"/>
    <col min="11524" max="11525" width="4.125" style="76" customWidth="1"/>
    <col min="11526" max="11526" width="14" style="76" customWidth="1"/>
    <col min="11527" max="11527" width="5.5" style="76" customWidth="1"/>
    <col min="11528" max="11528" width="14.875" style="76" customWidth="1"/>
    <col min="11529" max="11529" width="8.875" style="76" customWidth="1"/>
    <col min="11530" max="11530" width="5.625" style="76" customWidth="1"/>
    <col min="11531" max="11531" width="4.75" style="76" customWidth="1"/>
    <col min="11532" max="11532" width="7.625" style="76" customWidth="1"/>
    <col min="11533" max="11533" width="6" style="76" customWidth="1"/>
    <col min="11534" max="11534" width="5.625" style="76" customWidth="1"/>
    <col min="11535" max="11535" width="6.125" style="76" customWidth="1"/>
    <col min="11536" max="11536" width="3.125" style="76" customWidth="1"/>
    <col min="11537" max="11540" width="9" style="76"/>
    <col min="11541" max="11541" width="4" style="76" customWidth="1"/>
    <col min="11542" max="11542" width="19.5" style="76" customWidth="1"/>
    <col min="11543" max="11777" width="9" style="76"/>
    <col min="11778" max="11778" width="2.125" style="76" customWidth="1"/>
    <col min="11779" max="11779" width="2.5" style="76" customWidth="1"/>
    <col min="11780" max="11781" width="4.125" style="76" customWidth="1"/>
    <col min="11782" max="11782" width="14" style="76" customWidth="1"/>
    <col min="11783" max="11783" width="5.5" style="76" customWidth="1"/>
    <col min="11784" max="11784" width="14.875" style="76" customWidth="1"/>
    <col min="11785" max="11785" width="8.875" style="76" customWidth="1"/>
    <col min="11786" max="11786" width="5.625" style="76" customWidth="1"/>
    <col min="11787" max="11787" width="4.75" style="76" customWidth="1"/>
    <col min="11788" max="11788" width="7.625" style="76" customWidth="1"/>
    <col min="11789" max="11789" width="6" style="76" customWidth="1"/>
    <col min="11790" max="11790" width="5.625" style="76" customWidth="1"/>
    <col min="11791" max="11791" width="6.125" style="76" customWidth="1"/>
    <col min="11792" max="11792" width="3.125" style="76" customWidth="1"/>
    <col min="11793" max="11796" width="9" style="76"/>
    <col min="11797" max="11797" width="4" style="76" customWidth="1"/>
    <col min="11798" max="11798" width="19.5" style="76" customWidth="1"/>
    <col min="11799" max="12033" width="9" style="76"/>
    <col min="12034" max="12034" width="2.125" style="76" customWidth="1"/>
    <col min="12035" max="12035" width="2.5" style="76" customWidth="1"/>
    <col min="12036" max="12037" width="4.125" style="76" customWidth="1"/>
    <col min="12038" max="12038" width="14" style="76" customWidth="1"/>
    <col min="12039" max="12039" width="5.5" style="76" customWidth="1"/>
    <col min="12040" max="12040" width="14.875" style="76" customWidth="1"/>
    <col min="12041" max="12041" width="8.875" style="76" customWidth="1"/>
    <col min="12042" max="12042" width="5.625" style="76" customWidth="1"/>
    <col min="12043" max="12043" width="4.75" style="76" customWidth="1"/>
    <col min="12044" max="12044" width="7.625" style="76" customWidth="1"/>
    <col min="12045" max="12045" width="6" style="76" customWidth="1"/>
    <col min="12046" max="12046" width="5.625" style="76" customWidth="1"/>
    <col min="12047" max="12047" width="6.125" style="76" customWidth="1"/>
    <col min="12048" max="12048" width="3.125" style="76" customWidth="1"/>
    <col min="12049" max="12052" width="9" style="76"/>
    <col min="12053" max="12053" width="4" style="76" customWidth="1"/>
    <col min="12054" max="12054" width="19.5" style="76" customWidth="1"/>
    <col min="12055" max="12289" width="9" style="76"/>
    <col min="12290" max="12290" width="2.125" style="76" customWidth="1"/>
    <col min="12291" max="12291" width="2.5" style="76" customWidth="1"/>
    <col min="12292" max="12293" width="4.125" style="76" customWidth="1"/>
    <col min="12294" max="12294" width="14" style="76" customWidth="1"/>
    <col min="12295" max="12295" width="5.5" style="76" customWidth="1"/>
    <col min="12296" max="12296" width="14.875" style="76" customWidth="1"/>
    <col min="12297" max="12297" width="8.875" style="76" customWidth="1"/>
    <col min="12298" max="12298" width="5.625" style="76" customWidth="1"/>
    <col min="12299" max="12299" width="4.75" style="76" customWidth="1"/>
    <col min="12300" max="12300" width="7.625" style="76" customWidth="1"/>
    <col min="12301" max="12301" width="6" style="76" customWidth="1"/>
    <col min="12302" max="12302" width="5.625" style="76" customWidth="1"/>
    <col min="12303" max="12303" width="6.125" style="76" customWidth="1"/>
    <col min="12304" max="12304" width="3.125" style="76" customWidth="1"/>
    <col min="12305" max="12308" width="9" style="76"/>
    <col min="12309" max="12309" width="4" style="76" customWidth="1"/>
    <col min="12310" max="12310" width="19.5" style="76" customWidth="1"/>
    <col min="12311" max="12545" width="9" style="76"/>
    <col min="12546" max="12546" width="2.125" style="76" customWidth="1"/>
    <col min="12547" max="12547" width="2.5" style="76" customWidth="1"/>
    <col min="12548" max="12549" width="4.125" style="76" customWidth="1"/>
    <col min="12550" max="12550" width="14" style="76" customWidth="1"/>
    <col min="12551" max="12551" width="5.5" style="76" customWidth="1"/>
    <col min="12552" max="12552" width="14.875" style="76" customWidth="1"/>
    <col min="12553" max="12553" width="8.875" style="76" customWidth="1"/>
    <col min="12554" max="12554" width="5.625" style="76" customWidth="1"/>
    <col min="12555" max="12555" width="4.75" style="76" customWidth="1"/>
    <col min="12556" max="12556" width="7.625" style="76" customWidth="1"/>
    <col min="12557" max="12557" width="6" style="76" customWidth="1"/>
    <col min="12558" max="12558" width="5.625" style="76" customWidth="1"/>
    <col min="12559" max="12559" width="6.125" style="76" customWidth="1"/>
    <col min="12560" max="12560" width="3.125" style="76" customWidth="1"/>
    <col min="12561" max="12564" width="9" style="76"/>
    <col min="12565" max="12565" width="4" style="76" customWidth="1"/>
    <col min="12566" max="12566" width="19.5" style="76" customWidth="1"/>
    <col min="12567" max="12801" width="9" style="76"/>
    <col min="12802" max="12802" width="2.125" style="76" customWidth="1"/>
    <col min="12803" max="12803" width="2.5" style="76" customWidth="1"/>
    <col min="12804" max="12805" width="4.125" style="76" customWidth="1"/>
    <col min="12806" max="12806" width="14" style="76" customWidth="1"/>
    <col min="12807" max="12807" width="5.5" style="76" customWidth="1"/>
    <col min="12808" max="12808" width="14.875" style="76" customWidth="1"/>
    <col min="12809" max="12809" width="8.875" style="76" customWidth="1"/>
    <col min="12810" max="12810" width="5.625" style="76" customWidth="1"/>
    <col min="12811" max="12811" width="4.75" style="76" customWidth="1"/>
    <col min="12812" max="12812" width="7.625" style="76" customWidth="1"/>
    <col min="12813" max="12813" width="6" style="76" customWidth="1"/>
    <col min="12814" max="12814" width="5.625" style="76" customWidth="1"/>
    <col min="12815" max="12815" width="6.125" style="76" customWidth="1"/>
    <col min="12816" max="12816" width="3.125" style="76" customWidth="1"/>
    <col min="12817" max="12820" width="9" style="76"/>
    <col min="12821" max="12821" width="4" style="76" customWidth="1"/>
    <col min="12822" max="12822" width="19.5" style="76" customWidth="1"/>
    <col min="12823" max="13057" width="9" style="76"/>
    <col min="13058" max="13058" width="2.125" style="76" customWidth="1"/>
    <col min="13059" max="13059" width="2.5" style="76" customWidth="1"/>
    <col min="13060" max="13061" width="4.125" style="76" customWidth="1"/>
    <col min="13062" max="13062" width="14" style="76" customWidth="1"/>
    <col min="13063" max="13063" width="5.5" style="76" customWidth="1"/>
    <col min="13064" max="13064" width="14.875" style="76" customWidth="1"/>
    <col min="13065" max="13065" width="8.875" style="76" customWidth="1"/>
    <col min="13066" max="13066" width="5.625" style="76" customWidth="1"/>
    <col min="13067" max="13067" width="4.75" style="76" customWidth="1"/>
    <col min="13068" max="13068" width="7.625" style="76" customWidth="1"/>
    <col min="13069" max="13069" width="6" style="76" customWidth="1"/>
    <col min="13070" max="13070" width="5.625" style="76" customWidth="1"/>
    <col min="13071" max="13071" width="6.125" style="76" customWidth="1"/>
    <col min="13072" max="13072" width="3.125" style="76" customWidth="1"/>
    <col min="13073" max="13076" width="9" style="76"/>
    <col min="13077" max="13077" width="4" style="76" customWidth="1"/>
    <col min="13078" max="13078" width="19.5" style="76" customWidth="1"/>
    <col min="13079" max="13313" width="9" style="76"/>
    <col min="13314" max="13314" width="2.125" style="76" customWidth="1"/>
    <col min="13315" max="13315" width="2.5" style="76" customWidth="1"/>
    <col min="13316" max="13317" width="4.125" style="76" customWidth="1"/>
    <col min="13318" max="13318" width="14" style="76" customWidth="1"/>
    <col min="13319" max="13319" width="5.5" style="76" customWidth="1"/>
    <col min="13320" max="13320" width="14.875" style="76" customWidth="1"/>
    <col min="13321" max="13321" width="8.875" style="76" customWidth="1"/>
    <col min="13322" max="13322" width="5.625" style="76" customWidth="1"/>
    <col min="13323" max="13323" width="4.75" style="76" customWidth="1"/>
    <col min="13324" max="13324" width="7.625" style="76" customWidth="1"/>
    <col min="13325" max="13325" width="6" style="76" customWidth="1"/>
    <col min="13326" max="13326" width="5.625" style="76" customWidth="1"/>
    <col min="13327" max="13327" width="6.125" style="76" customWidth="1"/>
    <col min="13328" max="13328" width="3.125" style="76" customWidth="1"/>
    <col min="13329" max="13332" width="9" style="76"/>
    <col min="13333" max="13333" width="4" style="76" customWidth="1"/>
    <col min="13334" max="13334" width="19.5" style="76" customWidth="1"/>
    <col min="13335" max="13569" width="9" style="76"/>
    <col min="13570" max="13570" width="2.125" style="76" customWidth="1"/>
    <col min="13571" max="13571" width="2.5" style="76" customWidth="1"/>
    <col min="13572" max="13573" width="4.125" style="76" customWidth="1"/>
    <col min="13574" max="13574" width="14" style="76" customWidth="1"/>
    <col min="13575" max="13575" width="5.5" style="76" customWidth="1"/>
    <col min="13576" max="13576" width="14.875" style="76" customWidth="1"/>
    <col min="13577" max="13577" width="8.875" style="76" customWidth="1"/>
    <col min="13578" max="13578" width="5.625" style="76" customWidth="1"/>
    <col min="13579" max="13579" width="4.75" style="76" customWidth="1"/>
    <col min="13580" max="13580" width="7.625" style="76" customWidth="1"/>
    <col min="13581" max="13581" width="6" style="76" customWidth="1"/>
    <col min="13582" max="13582" width="5.625" style="76" customWidth="1"/>
    <col min="13583" max="13583" width="6.125" style="76" customWidth="1"/>
    <col min="13584" max="13584" width="3.125" style="76" customWidth="1"/>
    <col min="13585" max="13588" width="9" style="76"/>
    <col min="13589" max="13589" width="4" style="76" customWidth="1"/>
    <col min="13590" max="13590" width="19.5" style="76" customWidth="1"/>
    <col min="13591" max="13825" width="9" style="76"/>
    <col min="13826" max="13826" width="2.125" style="76" customWidth="1"/>
    <col min="13827" max="13827" width="2.5" style="76" customWidth="1"/>
    <col min="13828" max="13829" width="4.125" style="76" customWidth="1"/>
    <col min="13830" max="13830" width="14" style="76" customWidth="1"/>
    <col min="13831" max="13831" width="5.5" style="76" customWidth="1"/>
    <col min="13832" max="13832" width="14.875" style="76" customWidth="1"/>
    <col min="13833" max="13833" width="8.875" style="76" customWidth="1"/>
    <col min="13834" max="13834" width="5.625" style="76" customWidth="1"/>
    <col min="13835" max="13835" width="4.75" style="76" customWidth="1"/>
    <col min="13836" max="13836" width="7.625" style="76" customWidth="1"/>
    <col min="13837" max="13837" width="6" style="76" customWidth="1"/>
    <col min="13838" max="13838" width="5.625" style="76" customWidth="1"/>
    <col min="13839" max="13839" width="6.125" style="76" customWidth="1"/>
    <col min="13840" max="13840" width="3.125" style="76" customWidth="1"/>
    <col min="13841" max="13844" width="9" style="76"/>
    <col min="13845" max="13845" width="4" style="76" customWidth="1"/>
    <col min="13846" max="13846" width="19.5" style="76" customWidth="1"/>
    <col min="13847" max="14081" width="9" style="76"/>
    <col min="14082" max="14082" width="2.125" style="76" customWidth="1"/>
    <col min="14083" max="14083" width="2.5" style="76" customWidth="1"/>
    <col min="14084" max="14085" width="4.125" style="76" customWidth="1"/>
    <col min="14086" max="14086" width="14" style="76" customWidth="1"/>
    <col min="14087" max="14087" width="5.5" style="76" customWidth="1"/>
    <col min="14088" max="14088" width="14.875" style="76" customWidth="1"/>
    <col min="14089" max="14089" width="8.875" style="76" customWidth="1"/>
    <col min="14090" max="14090" width="5.625" style="76" customWidth="1"/>
    <col min="14091" max="14091" width="4.75" style="76" customWidth="1"/>
    <col min="14092" max="14092" width="7.625" style="76" customWidth="1"/>
    <col min="14093" max="14093" width="6" style="76" customWidth="1"/>
    <col min="14094" max="14094" width="5.625" style="76" customWidth="1"/>
    <col min="14095" max="14095" width="6.125" style="76" customWidth="1"/>
    <col min="14096" max="14096" width="3.125" style="76" customWidth="1"/>
    <col min="14097" max="14100" width="9" style="76"/>
    <col min="14101" max="14101" width="4" style="76" customWidth="1"/>
    <col min="14102" max="14102" width="19.5" style="76" customWidth="1"/>
    <col min="14103" max="14337" width="9" style="76"/>
    <col min="14338" max="14338" width="2.125" style="76" customWidth="1"/>
    <col min="14339" max="14339" width="2.5" style="76" customWidth="1"/>
    <col min="14340" max="14341" width="4.125" style="76" customWidth="1"/>
    <col min="14342" max="14342" width="14" style="76" customWidth="1"/>
    <col min="14343" max="14343" width="5.5" style="76" customWidth="1"/>
    <col min="14344" max="14344" width="14.875" style="76" customWidth="1"/>
    <col min="14345" max="14345" width="8.875" style="76" customWidth="1"/>
    <col min="14346" max="14346" width="5.625" style="76" customWidth="1"/>
    <col min="14347" max="14347" width="4.75" style="76" customWidth="1"/>
    <col min="14348" max="14348" width="7.625" style="76" customWidth="1"/>
    <col min="14349" max="14349" width="6" style="76" customWidth="1"/>
    <col min="14350" max="14350" width="5.625" style="76" customWidth="1"/>
    <col min="14351" max="14351" width="6.125" style="76" customWidth="1"/>
    <col min="14352" max="14352" width="3.125" style="76" customWidth="1"/>
    <col min="14353" max="14356" width="9" style="76"/>
    <col min="14357" max="14357" width="4" style="76" customWidth="1"/>
    <col min="14358" max="14358" width="19.5" style="76" customWidth="1"/>
    <col min="14359" max="14593" width="9" style="76"/>
    <col min="14594" max="14594" width="2.125" style="76" customWidth="1"/>
    <col min="14595" max="14595" width="2.5" style="76" customWidth="1"/>
    <col min="14596" max="14597" width="4.125" style="76" customWidth="1"/>
    <col min="14598" max="14598" width="14" style="76" customWidth="1"/>
    <col min="14599" max="14599" width="5.5" style="76" customWidth="1"/>
    <col min="14600" max="14600" width="14.875" style="76" customWidth="1"/>
    <col min="14601" max="14601" width="8.875" style="76" customWidth="1"/>
    <col min="14602" max="14602" width="5.625" style="76" customWidth="1"/>
    <col min="14603" max="14603" width="4.75" style="76" customWidth="1"/>
    <col min="14604" max="14604" width="7.625" style="76" customWidth="1"/>
    <col min="14605" max="14605" width="6" style="76" customWidth="1"/>
    <col min="14606" max="14606" width="5.625" style="76" customWidth="1"/>
    <col min="14607" max="14607" width="6.125" style="76" customWidth="1"/>
    <col min="14608" max="14608" width="3.125" style="76" customWidth="1"/>
    <col min="14609" max="14612" width="9" style="76"/>
    <col min="14613" max="14613" width="4" style="76" customWidth="1"/>
    <col min="14614" max="14614" width="19.5" style="76" customWidth="1"/>
    <col min="14615" max="14849" width="9" style="76"/>
    <col min="14850" max="14850" width="2.125" style="76" customWidth="1"/>
    <col min="14851" max="14851" width="2.5" style="76" customWidth="1"/>
    <col min="14852" max="14853" width="4.125" style="76" customWidth="1"/>
    <col min="14854" max="14854" width="14" style="76" customWidth="1"/>
    <col min="14855" max="14855" width="5.5" style="76" customWidth="1"/>
    <col min="14856" max="14856" width="14.875" style="76" customWidth="1"/>
    <col min="14857" max="14857" width="8.875" style="76" customWidth="1"/>
    <col min="14858" max="14858" width="5.625" style="76" customWidth="1"/>
    <col min="14859" max="14859" width="4.75" style="76" customWidth="1"/>
    <col min="14860" max="14860" width="7.625" style="76" customWidth="1"/>
    <col min="14861" max="14861" width="6" style="76" customWidth="1"/>
    <col min="14862" max="14862" width="5.625" style="76" customWidth="1"/>
    <col min="14863" max="14863" width="6.125" style="76" customWidth="1"/>
    <col min="14864" max="14864" width="3.125" style="76" customWidth="1"/>
    <col min="14865" max="14868" width="9" style="76"/>
    <col min="14869" max="14869" width="4" style="76" customWidth="1"/>
    <col min="14870" max="14870" width="19.5" style="76" customWidth="1"/>
    <col min="14871" max="15105" width="9" style="76"/>
    <col min="15106" max="15106" width="2.125" style="76" customWidth="1"/>
    <col min="15107" max="15107" width="2.5" style="76" customWidth="1"/>
    <col min="15108" max="15109" width="4.125" style="76" customWidth="1"/>
    <col min="15110" max="15110" width="14" style="76" customWidth="1"/>
    <col min="15111" max="15111" width="5.5" style="76" customWidth="1"/>
    <col min="15112" max="15112" width="14.875" style="76" customWidth="1"/>
    <col min="15113" max="15113" width="8.875" style="76" customWidth="1"/>
    <col min="15114" max="15114" width="5.625" style="76" customWidth="1"/>
    <col min="15115" max="15115" width="4.75" style="76" customWidth="1"/>
    <col min="15116" max="15116" width="7.625" style="76" customWidth="1"/>
    <col min="15117" max="15117" width="6" style="76" customWidth="1"/>
    <col min="15118" max="15118" width="5.625" style="76" customWidth="1"/>
    <col min="15119" max="15119" width="6.125" style="76" customWidth="1"/>
    <col min="15120" max="15120" width="3.125" style="76" customWidth="1"/>
    <col min="15121" max="15124" width="9" style="76"/>
    <col min="15125" max="15125" width="4" style="76" customWidth="1"/>
    <col min="15126" max="15126" width="19.5" style="76" customWidth="1"/>
    <col min="15127" max="15361" width="9" style="76"/>
    <col min="15362" max="15362" width="2.125" style="76" customWidth="1"/>
    <col min="15363" max="15363" width="2.5" style="76" customWidth="1"/>
    <col min="15364" max="15365" width="4.125" style="76" customWidth="1"/>
    <col min="15366" max="15366" width="14" style="76" customWidth="1"/>
    <col min="15367" max="15367" width="5.5" style="76" customWidth="1"/>
    <col min="15368" max="15368" width="14.875" style="76" customWidth="1"/>
    <col min="15369" max="15369" width="8.875" style="76" customWidth="1"/>
    <col min="15370" max="15370" width="5.625" style="76" customWidth="1"/>
    <col min="15371" max="15371" width="4.75" style="76" customWidth="1"/>
    <col min="15372" max="15372" width="7.625" style="76" customWidth="1"/>
    <col min="15373" max="15373" width="6" style="76" customWidth="1"/>
    <col min="15374" max="15374" width="5.625" style="76" customWidth="1"/>
    <col min="15375" max="15375" width="6.125" style="76" customWidth="1"/>
    <col min="15376" max="15376" width="3.125" style="76" customWidth="1"/>
    <col min="15377" max="15380" width="9" style="76"/>
    <col min="15381" max="15381" width="4" style="76" customWidth="1"/>
    <col min="15382" max="15382" width="19.5" style="76" customWidth="1"/>
    <col min="15383" max="15617" width="9" style="76"/>
    <col min="15618" max="15618" width="2.125" style="76" customWidth="1"/>
    <col min="15619" max="15619" width="2.5" style="76" customWidth="1"/>
    <col min="15620" max="15621" width="4.125" style="76" customWidth="1"/>
    <col min="15622" max="15622" width="14" style="76" customWidth="1"/>
    <col min="15623" max="15623" width="5.5" style="76" customWidth="1"/>
    <col min="15624" max="15624" width="14.875" style="76" customWidth="1"/>
    <col min="15625" max="15625" width="8.875" style="76" customWidth="1"/>
    <col min="15626" max="15626" width="5.625" style="76" customWidth="1"/>
    <col min="15627" max="15627" width="4.75" style="76" customWidth="1"/>
    <col min="15628" max="15628" width="7.625" style="76" customWidth="1"/>
    <col min="15629" max="15629" width="6" style="76" customWidth="1"/>
    <col min="15630" max="15630" width="5.625" style="76" customWidth="1"/>
    <col min="15631" max="15631" width="6.125" style="76" customWidth="1"/>
    <col min="15632" max="15632" width="3.125" style="76" customWidth="1"/>
    <col min="15633" max="15636" width="9" style="76"/>
    <col min="15637" max="15637" width="4" style="76" customWidth="1"/>
    <col min="15638" max="15638" width="19.5" style="76" customWidth="1"/>
    <col min="15639" max="15873" width="9" style="76"/>
    <col min="15874" max="15874" width="2.125" style="76" customWidth="1"/>
    <col min="15875" max="15875" width="2.5" style="76" customWidth="1"/>
    <col min="15876" max="15877" width="4.125" style="76" customWidth="1"/>
    <col min="15878" max="15878" width="14" style="76" customWidth="1"/>
    <col min="15879" max="15879" width="5.5" style="76" customWidth="1"/>
    <col min="15880" max="15880" width="14.875" style="76" customWidth="1"/>
    <col min="15881" max="15881" width="8.875" style="76" customWidth="1"/>
    <col min="15882" max="15882" width="5.625" style="76" customWidth="1"/>
    <col min="15883" max="15883" width="4.75" style="76" customWidth="1"/>
    <col min="15884" max="15884" width="7.625" style="76" customWidth="1"/>
    <col min="15885" max="15885" width="6" style="76" customWidth="1"/>
    <col min="15886" max="15886" width="5.625" style="76" customWidth="1"/>
    <col min="15887" max="15887" width="6.125" style="76" customWidth="1"/>
    <col min="15888" max="15888" width="3.125" style="76" customWidth="1"/>
    <col min="15889" max="15892" width="9" style="76"/>
    <col min="15893" max="15893" width="4" style="76" customWidth="1"/>
    <col min="15894" max="15894" width="19.5" style="76" customWidth="1"/>
    <col min="15895" max="16129" width="9" style="76"/>
    <col min="16130" max="16130" width="2.125" style="76" customWidth="1"/>
    <col min="16131" max="16131" width="2.5" style="76" customWidth="1"/>
    <col min="16132" max="16133" width="4.125" style="76" customWidth="1"/>
    <col min="16134" max="16134" width="14" style="76" customWidth="1"/>
    <col min="16135" max="16135" width="5.5" style="76" customWidth="1"/>
    <col min="16136" max="16136" width="14.875" style="76" customWidth="1"/>
    <col min="16137" max="16137" width="8.875" style="76" customWidth="1"/>
    <col min="16138" max="16138" width="5.625" style="76" customWidth="1"/>
    <col min="16139" max="16139" width="4.75" style="76" customWidth="1"/>
    <col min="16140" max="16140" width="7.625" style="76" customWidth="1"/>
    <col min="16141" max="16141" width="6" style="76" customWidth="1"/>
    <col min="16142" max="16142" width="5.625" style="76" customWidth="1"/>
    <col min="16143" max="16143" width="6.125" style="76" customWidth="1"/>
    <col min="16144" max="16144" width="3.125" style="76" customWidth="1"/>
    <col min="16145" max="16148" width="9" style="76"/>
    <col min="16149" max="16149" width="4" style="76" customWidth="1"/>
    <col min="16150" max="16150" width="19.5" style="76" customWidth="1"/>
    <col min="16151" max="16384" width="9" style="76"/>
  </cols>
  <sheetData>
    <row r="1" spans="1:23" s="214" customFormat="1" ht="15.75" customHeight="1" x14ac:dyDescent="0.15">
      <c r="B1" s="215"/>
      <c r="C1" s="216"/>
      <c r="D1" s="215"/>
      <c r="E1" s="215"/>
      <c r="F1" s="215"/>
      <c r="G1" s="217"/>
      <c r="I1" s="496"/>
      <c r="J1" s="496"/>
      <c r="K1" s="496"/>
      <c r="L1" s="496"/>
      <c r="M1" s="496"/>
      <c r="N1" s="496"/>
      <c r="O1" s="496"/>
      <c r="Q1" s="494"/>
      <c r="R1" s="495"/>
      <c r="S1" s="493"/>
      <c r="T1" s="494"/>
    </row>
    <row r="2" spans="1:23" ht="30" customHeight="1" x14ac:dyDescent="0.25">
      <c r="A2" s="214"/>
      <c r="B2" s="218"/>
      <c r="C2" s="508"/>
      <c r="D2" s="508"/>
      <c r="E2" s="508"/>
      <c r="F2" s="508"/>
      <c r="G2" s="218"/>
      <c r="H2" s="218"/>
      <c r="I2" s="514" t="str">
        <f>IF('入力シート（基本事項）'!F24="","",'入力シート（基本事項）'!F24)</f>
        <v/>
      </c>
      <c r="J2" s="514"/>
      <c r="K2" s="514"/>
      <c r="L2" s="514"/>
      <c r="M2" s="513" t="str">
        <f>IF('入力シート（基本事項）'!L24="ジュニアクラブ","ジュニアクラブ","子ども会")</f>
        <v>子ども会</v>
      </c>
      <c r="N2" s="513"/>
      <c r="O2" s="218"/>
      <c r="Q2" s="394" t="str">
        <f>IF(OR(J47="0",J47&gt;0),"○ 収入と支出の合計が一緒です","× 収入と支出の合計が合っていません")</f>
        <v>○ 収入と支出の合計が一緒です</v>
      </c>
      <c r="R2" s="394"/>
      <c r="S2" s="394"/>
      <c r="T2" s="394"/>
      <c r="U2" s="394"/>
      <c r="V2" s="394"/>
      <c r="W2" s="394"/>
    </row>
    <row r="3" spans="1:23" s="224" customFormat="1" ht="19.5" customHeight="1" x14ac:dyDescent="0.15">
      <c r="A3" s="220"/>
      <c r="B3" s="221"/>
      <c r="C3" s="221"/>
      <c r="D3" s="221"/>
      <c r="E3" s="222" t="s">
        <v>5</v>
      </c>
      <c r="F3" s="223">
        <f>IF('入力シート（基本事項）'!U2="","",'入力シート（基本事項）'!U2)</f>
        <v>6</v>
      </c>
      <c r="G3" s="510" t="s">
        <v>6</v>
      </c>
      <c r="H3" s="511"/>
      <c r="I3" s="511"/>
      <c r="J3" s="511"/>
      <c r="K3" s="511"/>
      <c r="L3" s="511"/>
      <c r="M3" s="511"/>
      <c r="N3" s="512"/>
      <c r="O3" s="511"/>
      <c r="Q3" s="394" t="str">
        <f>IF(OR(OR(G18="",J49=""),G18=J49),"",IF(G18&gt;J49,"支出","収入"))</f>
        <v/>
      </c>
      <c r="R3" s="394"/>
      <c r="S3" s="394" t="str">
        <f>IF(OR(OR(G18="",J49=""),G18=J49),"","が")</f>
        <v/>
      </c>
      <c r="T3" s="394" t="str">
        <f>IF(OR(OR(G18="",J49=""),G18=J49),"",IF(G18&gt;J49,G18-J49,J49-G18))</f>
        <v/>
      </c>
      <c r="U3" s="394"/>
      <c r="V3" s="394" t="str">
        <f>IF(OR(OR(G18="",J49=""),G18=J49),"","円不足しています")</f>
        <v/>
      </c>
      <c r="W3" s="394"/>
    </row>
    <row r="4" spans="1:23" s="189" customFormat="1" ht="20.25" hidden="1" customHeight="1" x14ac:dyDescent="0.15">
      <c r="A4" s="225"/>
      <c r="B4" s="226"/>
      <c r="C4" s="226"/>
      <c r="D4" s="226"/>
      <c r="E4" s="226"/>
      <c r="F4" s="506"/>
      <c r="G4" s="506"/>
      <c r="H4" s="506"/>
      <c r="I4" s="507"/>
      <c r="J4" s="507"/>
      <c r="K4" s="507"/>
      <c r="L4" s="507"/>
      <c r="M4" s="227"/>
      <c r="N4" s="228"/>
      <c r="O4" s="227"/>
      <c r="Q4" s="394"/>
      <c r="R4" s="394"/>
      <c r="S4" s="394"/>
      <c r="T4" s="394"/>
      <c r="U4" s="394"/>
      <c r="V4" s="394"/>
      <c r="W4" s="394"/>
    </row>
    <row r="5" spans="1:23" s="189" customFormat="1" ht="20.25" customHeight="1" thickBot="1" x14ac:dyDescent="0.2">
      <c r="A5" s="225"/>
      <c r="B5" s="226"/>
      <c r="C5" s="509" t="s">
        <v>7</v>
      </c>
      <c r="D5" s="509"/>
      <c r="E5" s="226"/>
      <c r="F5" s="226"/>
      <c r="G5" s="226"/>
      <c r="H5" s="226"/>
      <c r="I5" s="226"/>
      <c r="J5" s="226"/>
      <c r="K5" s="226"/>
      <c r="L5" s="226"/>
      <c r="M5" s="506" t="s">
        <v>8</v>
      </c>
      <c r="N5" s="506"/>
      <c r="O5" s="226"/>
      <c r="P5" s="225"/>
      <c r="Q5" s="394"/>
      <c r="R5" s="394"/>
      <c r="S5" s="394"/>
      <c r="T5" s="394"/>
      <c r="U5" s="394"/>
      <c r="V5" s="394"/>
      <c r="W5" s="394"/>
    </row>
    <row r="6" spans="1:23" ht="20.25" customHeight="1" thickBot="1" x14ac:dyDescent="0.2">
      <c r="A6" s="214"/>
      <c r="B6" s="218"/>
      <c r="C6" s="229" t="s">
        <v>9</v>
      </c>
      <c r="D6" s="230" t="s">
        <v>10</v>
      </c>
      <c r="E6" s="497" t="s">
        <v>11</v>
      </c>
      <c r="F6" s="497"/>
      <c r="G6" s="497" t="s">
        <v>235</v>
      </c>
      <c r="H6" s="498"/>
      <c r="I6" s="497" t="s">
        <v>12</v>
      </c>
      <c r="J6" s="498"/>
      <c r="K6" s="498"/>
      <c r="L6" s="498"/>
      <c r="M6" s="498"/>
      <c r="N6" s="499"/>
      <c r="O6" s="218"/>
      <c r="P6" s="214"/>
      <c r="Q6" s="515" t="str">
        <f>IF(OR(J47="0",J47&gt;0),"","支出額が収入額を")</f>
        <v/>
      </c>
      <c r="R6" s="515"/>
      <c r="S6" s="395" t="str">
        <f>IF(OR(J47="0",J47&gt;0),"",SUM(K41,K45)-G18)</f>
        <v/>
      </c>
      <c r="T6" s="395"/>
      <c r="U6" s="395"/>
      <c r="V6" s="629" t="str">
        <f>IF(OR(J47="0",J47&gt;0),"","円超過しています。")</f>
        <v/>
      </c>
      <c r="W6" s="629"/>
    </row>
    <row r="7" spans="1:23" ht="20.25" customHeight="1" x14ac:dyDescent="0.15">
      <c r="A7" s="214"/>
      <c r="B7" s="218"/>
      <c r="C7" s="231">
        <f>IF('入力シート（収入）'!F5="","",'入力シート（収入）'!F5)</f>
        <v>6</v>
      </c>
      <c r="D7" s="232">
        <f>IF('入力シート（収入）'!H5="","",'入力シート（収入）'!H5)</f>
        <v>27</v>
      </c>
      <c r="E7" s="500" t="s">
        <v>13</v>
      </c>
      <c r="F7" s="500"/>
      <c r="G7" s="501" t="str">
        <f>IF('入力シート（収入）'!J5="","",'入力シート（収入）'!J5)</f>
        <v/>
      </c>
      <c r="H7" s="502"/>
      <c r="I7" s="503" t="s">
        <v>14</v>
      </c>
      <c r="J7" s="504"/>
      <c r="K7" s="504"/>
      <c r="L7" s="504"/>
      <c r="M7" s="504"/>
      <c r="N7" s="505"/>
      <c r="O7" s="218"/>
      <c r="P7" s="214"/>
      <c r="Q7" s="515"/>
      <c r="R7" s="515"/>
      <c r="S7" s="395"/>
      <c r="T7" s="395"/>
      <c r="U7" s="395"/>
      <c r="V7" s="629"/>
      <c r="W7" s="629"/>
    </row>
    <row r="8" spans="1:23" ht="20.25" customHeight="1" x14ac:dyDescent="0.15">
      <c r="A8" s="214"/>
      <c r="B8" s="218"/>
      <c r="C8" s="234" t="str">
        <f>IF('入力シート（収入）'!F9="","",'入力シート（収入）'!F9)</f>
        <v/>
      </c>
      <c r="D8" s="235" t="str">
        <f>IF('入力シート（収入）'!H9="","",'入力シート（収入）'!H9)</f>
        <v/>
      </c>
      <c r="E8" s="521" t="s">
        <v>15</v>
      </c>
      <c r="F8" s="521"/>
      <c r="G8" s="517" t="str">
        <f>IF('入力シート（収入）'!J9="","",'入力シート（収入）'!J9)</f>
        <v/>
      </c>
      <c r="H8" s="518"/>
      <c r="I8" s="525" t="s">
        <v>16</v>
      </c>
      <c r="J8" s="525"/>
      <c r="K8" s="525"/>
      <c r="L8" s="525"/>
      <c r="M8" s="525"/>
      <c r="N8" s="526"/>
      <c r="O8" s="218"/>
      <c r="P8" s="214"/>
    </row>
    <row r="9" spans="1:23" ht="20.25" customHeight="1" x14ac:dyDescent="0.15">
      <c r="A9" s="214"/>
      <c r="B9" s="218"/>
      <c r="C9" s="234">
        <v>4</v>
      </c>
      <c r="D9" s="235">
        <v>1</v>
      </c>
      <c r="E9" s="516" t="s">
        <v>17</v>
      </c>
      <c r="F9" s="516"/>
      <c r="G9" s="517" t="str">
        <f>IF('入力シート（収入）'!J13="","",'入力シート（収入）'!J13)</f>
        <v/>
      </c>
      <c r="H9" s="518"/>
      <c r="I9" s="527" t="s">
        <v>18</v>
      </c>
      <c r="J9" s="527"/>
      <c r="K9" s="527"/>
      <c r="L9" s="527"/>
      <c r="M9" s="527"/>
      <c r="N9" s="528"/>
      <c r="O9" s="218"/>
      <c r="P9" s="214"/>
    </row>
    <row r="10" spans="1:23" ht="20.25" customHeight="1" x14ac:dyDescent="0.15">
      <c r="A10" s="214"/>
      <c r="B10" s="218"/>
      <c r="C10" s="234" t="str">
        <f>IF('入力シート（収入）'!F17="","",'入力シート（収入）'!F17)</f>
        <v/>
      </c>
      <c r="D10" s="235" t="str">
        <f>IF('入力シート（収入）'!H17="","",'入力シート（収入）'!H17)</f>
        <v/>
      </c>
      <c r="E10" s="516" t="s">
        <v>280</v>
      </c>
      <c r="F10" s="516"/>
      <c r="G10" s="517">
        <f>IF('入力シート（収入）'!J17="","",'入力シート（収入）'!J17)</f>
        <v>0</v>
      </c>
      <c r="H10" s="524"/>
      <c r="I10" s="530" t="str">
        <f>IF('入力シート（収入）'!L17="","",'入力シート（収入）'!L17)</f>
        <v/>
      </c>
      <c r="J10" s="531"/>
      <c r="K10" s="69" t="s">
        <v>285</v>
      </c>
      <c r="L10" s="529" t="str">
        <f>IF('入力シート（収入）'!L19="","",'入力シート（収入）'!L19)</f>
        <v/>
      </c>
      <c r="M10" s="529"/>
      <c r="N10" s="70" t="s">
        <v>282</v>
      </c>
      <c r="O10" s="218"/>
      <c r="P10" s="214"/>
    </row>
    <row r="11" spans="1:23" ht="20.25" customHeight="1" x14ac:dyDescent="0.15">
      <c r="A11" s="214"/>
      <c r="B11" s="218"/>
      <c r="C11" s="234" t="str">
        <f>IF('入力シート（収入）'!F23="","",'入力シート（収入）'!F23)</f>
        <v/>
      </c>
      <c r="D11" s="235" t="str">
        <f>IF('入力シート（収入）'!H23="","",'入力シート（収入）'!H23)</f>
        <v/>
      </c>
      <c r="E11" s="516" t="str">
        <f>IF('入力シート（収入）'!D23="","",'入力シート（収入）'!D23)</f>
        <v/>
      </c>
      <c r="F11" s="516"/>
      <c r="G11" s="517" t="str">
        <f>IF('入力シート（収入）'!J23="","",'入力シート（収入）'!J23)</f>
        <v/>
      </c>
      <c r="H11" s="518"/>
      <c r="I11" s="500" t="str">
        <f>IF('入力シート（収入）'!L23="","",'入力シート（収入）'!L23)</f>
        <v/>
      </c>
      <c r="J11" s="519"/>
      <c r="K11" s="519"/>
      <c r="L11" s="519"/>
      <c r="M11" s="519"/>
      <c r="N11" s="520"/>
      <c r="O11" s="218"/>
      <c r="P11" s="214"/>
    </row>
    <row r="12" spans="1:23" ht="20.25" customHeight="1" x14ac:dyDescent="0.25">
      <c r="A12" s="214"/>
      <c r="B12" s="218"/>
      <c r="C12" s="234" t="str">
        <f>IF('入力シート（収入）'!F27="","",'入力シート（収入）'!F27)</f>
        <v/>
      </c>
      <c r="D12" s="235" t="str">
        <f>IF('入力シート（収入）'!H27="","",'入力シート（収入）'!H27)</f>
        <v/>
      </c>
      <c r="E12" s="516" t="str">
        <f>IF('入力シート（収入）'!D27="","",'入力シート（収入）'!D27)</f>
        <v/>
      </c>
      <c r="F12" s="516"/>
      <c r="G12" s="517" t="str">
        <f>IF('入力シート（収入）'!J27="","",'入力シート（収入）'!J27)</f>
        <v/>
      </c>
      <c r="H12" s="518"/>
      <c r="I12" s="521" t="str">
        <f>IF('入力シート（収入）'!L27="","",'入力シート（収入）'!L27)</f>
        <v/>
      </c>
      <c r="J12" s="522"/>
      <c r="K12" s="522"/>
      <c r="L12" s="522"/>
      <c r="M12" s="522"/>
      <c r="N12" s="523"/>
      <c r="O12" s="218"/>
      <c r="P12" s="214"/>
      <c r="Q12" s="219"/>
      <c r="R12" s="219"/>
      <c r="S12" s="219"/>
      <c r="T12" s="219"/>
      <c r="U12" s="219"/>
      <c r="V12" s="214"/>
    </row>
    <row r="13" spans="1:23" ht="20.25" customHeight="1" x14ac:dyDescent="0.25">
      <c r="A13" s="214"/>
      <c r="B13" s="218"/>
      <c r="C13" s="234" t="str">
        <f>IF('入力シート（収入）'!F31="","",'入力シート（収入）'!F31)</f>
        <v/>
      </c>
      <c r="D13" s="235" t="str">
        <f>IF('入力シート（収入）'!H31="","",'入力シート（収入）'!H31)</f>
        <v/>
      </c>
      <c r="E13" s="516" t="str">
        <f>IF('入力シート（収入）'!D31="","",'入力シート（収入）'!D31)</f>
        <v/>
      </c>
      <c r="F13" s="516"/>
      <c r="G13" s="517" t="str">
        <f>IF('入力シート（収入）'!J31="","",'入力シート（収入）'!J31)</f>
        <v/>
      </c>
      <c r="H13" s="518"/>
      <c r="I13" s="521" t="str">
        <f>IF('入力シート（収入）'!L31="","",'入力シート（収入）'!L31)</f>
        <v/>
      </c>
      <c r="J13" s="522"/>
      <c r="K13" s="522"/>
      <c r="L13" s="522"/>
      <c r="M13" s="522"/>
      <c r="N13" s="523"/>
      <c r="O13" s="218"/>
      <c r="P13" s="214"/>
      <c r="Q13" s="219"/>
      <c r="R13" s="219"/>
      <c r="S13" s="219"/>
      <c r="T13" s="219"/>
      <c r="U13" s="219"/>
      <c r="V13" s="214"/>
    </row>
    <row r="14" spans="1:23" ht="20.25" customHeight="1" x14ac:dyDescent="0.25">
      <c r="A14" s="214"/>
      <c r="B14" s="218"/>
      <c r="C14" s="234" t="str">
        <f>IF('入力シート（収入）'!F35="","",'入力シート（収入）'!F35)</f>
        <v/>
      </c>
      <c r="D14" s="235" t="str">
        <f>IF('入力シート（収入）'!H35="","",'入力シート（収入）'!H35)</f>
        <v/>
      </c>
      <c r="E14" s="516" t="str">
        <f>IF('入力シート（収入）'!D35="","",'入力シート（収入）'!D35)</f>
        <v/>
      </c>
      <c r="F14" s="516"/>
      <c r="G14" s="517" t="str">
        <f>IF('入力シート（収入）'!J35="","",'入力シート（収入）'!J35)</f>
        <v/>
      </c>
      <c r="H14" s="518"/>
      <c r="I14" s="521" t="str">
        <f>IF('入力シート（収入）'!L35="","",'入力シート（収入）'!L35)</f>
        <v/>
      </c>
      <c r="J14" s="522"/>
      <c r="K14" s="522"/>
      <c r="L14" s="522"/>
      <c r="M14" s="522"/>
      <c r="N14" s="523"/>
      <c r="O14" s="218"/>
      <c r="P14" s="214"/>
      <c r="Q14" s="219"/>
      <c r="R14" s="219"/>
      <c r="S14" s="219"/>
      <c r="T14" s="219"/>
      <c r="U14" s="219"/>
      <c r="V14" s="214"/>
    </row>
    <row r="15" spans="1:23" ht="20.25" customHeight="1" x14ac:dyDescent="0.25">
      <c r="A15" s="214"/>
      <c r="B15" s="218"/>
      <c r="C15" s="234" t="str">
        <f>IF('入力シート（収入）'!F39="","",'入力シート（収入）'!F39)</f>
        <v/>
      </c>
      <c r="D15" s="235" t="str">
        <f>IF('入力シート（収入）'!H39="","",'入力シート（収入）'!H39)</f>
        <v/>
      </c>
      <c r="E15" s="516" t="str">
        <f>IF('入力シート（収入）'!D39="","",'入力シート（収入）'!D39)</f>
        <v/>
      </c>
      <c r="F15" s="516"/>
      <c r="G15" s="517" t="str">
        <f>IF('入力シート（収入）'!J39="","",'入力シート（収入）'!J39)</f>
        <v/>
      </c>
      <c r="H15" s="517"/>
      <c r="I15" s="521" t="str">
        <f>IF('入力シート（収入）'!L39="","",'入力シート（収入）'!L39)</f>
        <v/>
      </c>
      <c r="J15" s="521"/>
      <c r="K15" s="521"/>
      <c r="L15" s="521"/>
      <c r="M15" s="521"/>
      <c r="N15" s="538"/>
      <c r="O15" s="218"/>
      <c r="P15" s="214"/>
      <c r="Q15" s="219"/>
      <c r="R15" s="219"/>
      <c r="S15" s="219"/>
      <c r="T15" s="219"/>
      <c r="U15" s="219"/>
      <c r="V15" s="214"/>
    </row>
    <row r="16" spans="1:23" ht="20.25" customHeight="1" x14ac:dyDescent="0.25">
      <c r="A16" s="214"/>
      <c r="B16" s="218"/>
      <c r="C16" s="234" t="str">
        <f>IF('入力シート（収入）'!F43="","",'入力シート（収入）'!F43)</f>
        <v/>
      </c>
      <c r="D16" s="235" t="str">
        <f>IF('入力シート（収入）'!H43="","",'入力シート（収入）'!H43)</f>
        <v/>
      </c>
      <c r="E16" s="516" t="str">
        <f>IF('入力シート（収入）'!D43="","",'入力シート（収入）'!D43)</f>
        <v/>
      </c>
      <c r="F16" s="516"/>
      <c r="G16" s="517" t="str">
        <f>IF('入力シート（収入）'!J43="","",'入力シート（収入）'!J43)</f>
        <v/>
      </c>
      <c r="H16" s="517"/>
      <c r="I16" s="521" t="str">
        <f>IF('入力シート（収入）'!L43="","",'入力シート（収入）'!L43)</f>
        <v/>
      </c>
      <c r="J16" s="521"/>
      <c r="K16" s="521"/>
      <c r="L16" s="521"/>
      <c r="M16" s="521"/>
      <c r="N16" s="538"/>
      <c r="O16" s="218"/>
      <c r="P16" s="214"/>
      <c r="Q16" s="219"/>
      <c r="R16" s="219"/>
      <c r="S16" s="219"/>
      <c r="T16" s="219"/>
      <c r="U16" s="219"/>
      <c r="V16" s="214"/>
    </row>
    <row r="17" spans="1:22" ht="20.25" customHeight="1" thickBot="1" x14ac:dyDescent="0.3">
      <c r="A17" s="214"/>
      <c r="B17" s="218"/>
      <c r="C17" s="238" t="str">
        <f>IF('入力シート（収入）'!F47="","",'入力シート（収入）'!F47)</f>
        <v/>
      </c>
      <c r="D17" s="239" t="str">
        <f>IF('入力シート（収入）'!H47="","",'入力シート（収入）'!H47)</f>
        <v/>
      </c>
      <c r="E17" s="532" t="str">
        <f>IF('入力シート（収入）'!D47="","",'入力シート（収入）'!D47)</f>
        <v/>
      </c>
      <c r="F17" s="532"/>
      <c r="G17" s="533" t="str">
        <f>IF('入力シート（収入）'!J47="","",'入力シート（収入）'!J47)</f>
        <v/>
      </c>
      <c r="H17" s="534"/>
      <c r="I17" s="535" t="str">
        <f>IF('入力シート（収入）'!L47="","",'入力シート（収入）'!L47)</f>
        <v/>
      </c>
      <c r="J17" s="536"/>
      <c r="K17" s="536"/>
      <c r="L17" s="536"/>
      <c r="M17" s="536"/>
      <c r="N17" s="537"/>
      <c r="O17" s="218"/>
      <c r="P17" s="214"/>
      <c r="Q17" s="219"/>
      <c r="R17" s="219"/>
      <c r="S17" s="219"/>
      <c r="T17" s="219"/>
      <c r="U17" s="219"/>
      <c r="V17" s="214"/>
    </row>
    <row r="18" spans="1:22" ht="20.25" customHeight="1" thickBot="1" x14ac:dyDescent="0.3">
      <c r="A18" s="214"/>
      <c r="B18" s="218"/>
      <c r="C18" s="638" t="s">
        <v>19</v>
      </c>
      <c r="D18" s="639"/>
      <c r="E18" s="639"/>
      <c r="F18" s="639"/>
      <c r="G18" s="570">
        <f>'入力シート（収入）'!J50</f>
        <v>0</v>
      </c>
      <c r="H18" s="571"/>
      <c r="I18" s="572"/>
      <c r="J18" s="573"/>
      <c r="K18" s="573"/>
      <c r="L18" s="573"/>
      <c r="M18" s="573"/>
      <c r="N18" s="574"/>
      <c r="O18" s="218"/>
      <c r="Q18" s="219"/>
      <c r="R18" s="219"/>
      <c r="S18" s="219"/>
      <c r="T18" s="219"/>
      <c r="U18" s="219"/>
      <c r="V18" s="214"/>
    </row>
    <row r="19" spans="1:22" s="189" customFormat="1" ht="20.25" customHeight="1" thickBot="1" x14ac:dyDescent="0.3">
      <c r="A19" s="225"/>
      <c r="B19" s="226"/>
      <c r="C19" s="227" t="s">
        <v>20</v>
      </c>
      <c r="D19" s="226"/>
      <c r="E19" s="226"/>
      <c r="F19" s="226"/>
      <c r="G19" s="226"/>
      <c r="H19" s="226"/>
      <c r="I19" s="226"/>
      <c r="J19" s="226"/>
      <c r="K19" s="226"/>
      <c r="L19" s="226"/>
      <c r="M19" s="506" t="s">
        <v>8</v>
      </c>
      <c r="N19" s="506"/>
      <c r="O19" s="226"/>
      <c r="P19" s="225"/>
      <c r="Q19" s="219"/>
      <c r="R19" s="219"/>
      <c r="S19" s="219"/>
      <c r="T19" s="219"/>
      <c r="U19" s="219"/>
      <c r="V19" s="225"/>
    </row>
    <row r="20" spans="1:22" ht="15.75" customHeight="1" x14ac:dyDescent="0.25">
      <c r="A20" s="214"/>
      <c r="B20" s="218"/>
      <c r="C20" s="575" t="s">
        <v>9</v>
      </c>
      <c r="D20" s="577" t="s">
        <v>10</v>
      </c>
      <c r="E20" s="579" t="s">
        <v>21</v>
      </c>
      <c r="F20" s="580"/>
      <c r="G20" s="579" t="s">
        <v>236</v>
      </c>
      <c r="H20" s="634"/>
      <c r="I20" s="635"/>
      <c r="J20" s="636" t="s">
        <v>22</v>
      </c>
      <c r="K20" s="579" t="s">
        <v>23</v>
      </c>
      <c r="L20" s="595"/>
      <c r="M20" s="595"/>
      <c r="N20" s="596"/>
      <c r="O20" s="218"/>
      <c r="Q20" s="219"/>
      <c r="R20" s="219"/>
      <c r="S20" s="219"/>
      <c r="T20" s="219"/>
      <c r="U20" s="219"/>
      <c r="V20" s="214"/>
    </row>
    <row r="21" spans="1:22" ht="20.25" customHeight="1" thickBot="1" x14ac:dyDescent="0.3">
      <c r="A21" s="214"/>
      <c r="B21" s="218"/>
      <c r="C21" s="576"/>
      <c r="D21" s="578"/>
      <c r="E21" s="581"/>
      <c r="F21" s="582"/>
      <c r="G21" s="240" t="s">
        <v>24</v>
      </c>
      <c r="H21" s="552" t="s">
        <v>25</v>
      </c>
      <c r="I21" s="553"/>
      <c r="J21" s="637"/>
      <c r="K21" s="581"/>
      <c r="L21" s="597"/>
      <c r="M21" s="597"/>
      <c r="N21" s="598"/>
      <c r="O21" s="218"/>
      <c r="Q21" s="219"/>
      <c r="R21" s="219"/>
      <c r="S21" s="219"/>
      <c r="T21" s="219"/>
      <c r="U21" s="219"/>
      <c r="V21" s="214"/>
    </row>
    <row r="22" spans="1:22" ht="20.25" customHeight="1" x14ac:dyDescent="0.25">
      <c r="A22" s="214"/>
      <c r="B22" s="218"/>
      <c r="C22" s="241" t="str">
        <f>IF('入力シート（支出）'!I5="","",'入力シート（支出）'!I5)</f>
        <v/>
      </c>
      <c r="D22" s="242" t="str">
        <f>IF('入力シート（支出）'!K5="","",'入力シート（支出）'!K5)</f>
        <v/>
      </c>
      <c r="E22" s="588" t="s">
        <v>44</v>
      </c>
      <c r="F22" s="588"/>
      <c r="G22" s="8">
        <f>IF('入力シート（支出）'!M5="","",'入力シート（支出）'!M5)</f>
        <v>0</v>
      </c>
      <c r="H22" s="630"/>
      <c r="I22" s="631"/>
      <c r="J22" s="244"/>
      <c r="K22" s="243" t="str">
        <f>IF('入力シート（支出）'!C6="","",'入力シート（支出）'!C6)</f>
        <v/>
      </c>
      <c r="L22" s="245" t="s">
        <v>46</v>
      </c>
      <c r="M22" s="8">
        <v>150</v>
      </c>
      <c r="N22" s="9" t="s">
        <v>45</v>
      </c>
      <c r="O22" s="218"/>
      <c r="Q22" s="219"/>
      <c r="R22" s="219"/>
      <c r="S22" s="219"/>
      <c r="T22" s="219"/>
      <c r="U22" s="219"/>
      <c r="V22" s="214"/>
    </row>
    <row r="23" spans="1:22" ht="20.25" customHeight="1" x14ac:dyDescent="0.25">
      <c r="A23" s="214"/>
      <c r="B23" s="218"/>
      <c r="C23" s="246" t="str">
        <f>IF('入力シート（支出）'!I10="","",'入力シート（支出）'!I10)</f>
        <v/>
      </c>
      <c r="D23" s="247" t="str">
        <f>IF('入力シート（支出）'!K10="","",'入力シート（支出）'!K10)</f>
        <v/>
      </c>
      <c r="E23" s="590" t="s">
        <v>91</v>
      </c>
      <c r="F23" s="590"/>
      <c r="G23" s="248"/>
      <c r="H23" s="591" t="str">
        <f>IF('入力シート（支出）'!O10="","",'入力シート（支出）'!O10)</f>
        <v/>
      </c>
      <c r="I23" s="592"/>
      <c r="J23" s="248"/>
      <c r="K23" s="556"/>
      <c r="L23" s="557"/>
      <c r="M23" s="557"/>
      <c r="N23" s="558"/>
      <c r="O23" s="218"/>
      <c r="Q23" s="219"/>
      <c r="R23" s="219"/>
      <c r="S23" s="219"/>
      <c r="T23" s="219"/>
      <c r="U23" s="219"/>
      <c r="V23" s="214"/>
    </row>
    <row r="24" spans="1:22" ht="20.25" customHeight="1" x14ac:dyDescent="0.25">
      <c r="A24" s="214"/>
      <c r="B24" s="218"/>
      <c r="C24" s="246" t="str">
        <f>IF('入力シート（支出）'!I14="","",'入力シート（支出）'!I14)</f>
        <v/>
      </c>
      <c r="D24" s="247" t="str">
        <f>IF('入力シート（支出）'!K14="","",'入力シート（支出）'!K14)</f>
        <v/>
      </c>
      <c r="E24" s="590" t="s">
        <v>32</v>
      </c>
      <c r="F24" s="590"/>
      <c r="G24" s="248"/>
      <c r="H24" s="591" t="str">
        <f>IF('入力シート（支出）'!O14="","",'入力シート（支出）'!O14)</f>
        <v/>
      </c>
      <c r="I24" s="592"/>
      <c r="J24" s="250"/>
      <c r="K24" s="559"/>
      <c r="L24" s="560"/>
      <c r="M24" s="560"/>
      <c r="N24" s="561"/>
      <c r="O24" s="218"/>
      <c r="Q24" s="219"/>
      <c r="R24" s="219"/>
      <c r="S24" s="219"/>
      <c r="T24" s="219"/>
      <c r="U24" s="219"/>
      <c r="V24" s="214"/>
    </row>
    <row r="25" spans="1:22" ht="20.25" customHeight="1" x14ac:dyDescent="0.25">
      <c r="A25" s="214"/>
      <c r="B25" s="218"/>
      <c r="C25" s="246" t="str">
        <f>IF('入力シート（支出）'!I18="","",'入力シート（支出）'!I18)</f>
        <v/>
      </c>
      <c r="D25" s="247" t="str">
        <f>IF('入力シート（支出）'!K18="","",'入力シート（支出）'!K18)</f>
        <v/>
      </c>
      <c r="E25" s="590" t="s">
        <v>33</v>
      </c>
      <c r="F25" s="590"/>
      <c r="G25" s="248"/>
      <c r="H25" s="591" t="str">
        <f>IF('入力シート（支出）'!O18="","",'入力シート（支出）'!O18)</f>
        <v/>
      </c>
      <c r="I25" s="592"/>
      <c r="J25" s="250"/>
      <c r="K25" s="10" t="s">
        <v>85</v>
      </c>
      <c r="L25" s="11">
        <f>IF('入力シート（基本事項）'!U2="","",'入力シート（基本事項）'!U2)</f>
        <v>6</v>
      </c>
      <c r="M25" s="560" t="s">
        <v>52</v>
      </c>
      <c r="N25" s="561"/>
      <c r="O25" s="218"/>
      <c r="Q25" s="219"/>
      <c r="R25" s="219"/>
      <c r="S25" s="219"/>
      <c r="T25" s="219"/>
      <c r="U25" s="219"/>
      <c r="V25" s="214"/>
    </row>
    <row r="26" spans="1:22" ht="20.25" customHeight="1" x14ac:dyDescent="0.25">
      <c r="A26" s="214"/>
      <c r="B26" s="218"/>
      <c r="C26" s="251" t="str">
        <f>IF('入力シート（支出）'!I22="","",'入力シート（支出）'!I22)</f>
        <v/>
      </c>
      <c r="D26" s="252" t="str">
        <f>IF('入力シート（支出）'!K22="","",'入力シート（支出）'!K22)</f>
        <v/>
      </c>
      <c r="E26" s="569" t="s">
        <v>51</v>
      </c>
      <c r="F26" s="568"/>
      <c r="G26" s="249"/>
      <c r="H26" s="591" t="str">
        <f>IF('入力シート（支出）'!O22="","",'入力シート（支出）'!O22)</f>
        <v/>
      </c>
      <c r="I26" s="592"/>
      <c r="J26" s="250"/>
      <c r="K26" s="564"/>
      <c r="L26" s="565"/>
      <c r="M26" s="565"/>
      <c r="N26" s="566"/>
      <c r="O26" s="218"/>
      <c r="Q26" s="219"/>
      <c r="R26" s="219"/>
      <c r="S26" s="219"/>
      <c r="T26" s="219"/>
      <c r="U26" s="219"/>
      <c r="V26" s="214"/>
    </row>
    <row r="27" spans="1:22" ht="20.25" customHeight="1" x14ac:dyDescent="0.25">
      <c r="A27" s="214"/>
      <c r="B27" s="218"/>
      <c r="C27" s="251" t="str">
        <f>IF('入力シート（支出）'!I26="","",'入力シート（支出）'!I26)</f>
        <v/>
      </c>
      <c r="D27" s="252" t="str">
        <f>IF('入力シート（支出）'!K26="","",'入力シート（支出）'!K26)</f>
        <v/>
      </c>
      <c r="E27" s="564" t="s">
        <v>227</v>
      </c>
      <c r="F27" s="589"/>
      <c r="G27" s="249" t="str">
        <f>IF('入力シート（支出）'!M26="","",'入力シート（支出）'!M26)</f>
        <v/>
      </c>
      <c r="H27" s="632"/>
      <c r="I27" s="633"/>
      <c r="J27" s="237"/>
      <c r="K27" s="564" t="str">
        <f>IF('入力シート（支出）'!C27="","",'入力シート（支出）'!C27)</f>
        <v/>
      </c>
      <c r="L27" s="565"/>
      <c r="M27" s="565"/>
      <c r="N27" s="566"/>
      <c r="O27" s="218"/>
      <c r="Q27" s="219"/>
      <c r="R27" s="219"/>
      <c r="S27" s="219"/>
      <c r="T27" s="219"/>
      <c r="U27" s="219"/>
      <c r="V27" s="214"/>
    </row>
    <row r="28" spans="1:22" ht="20.25" customHeight="1" x14ac:dyDescent="0.25">
      <c r="A28" s="214"/>
      <c r="B28" s="218"/>
      <c r="C28" s="251" t="str">
        <f>IF('入力シート（支出）'!I31="","",'入力シート（支出）'!I31)</f>
        <v/>
      </c>
      <c r="D28" s="252" t="str">
        <f>IF('入力シート（支出）'!K31="","",'入力シート（支出）'!K31)</f>
        <v/>
      </c>
      <c r="E28" s="564" t="s">
        <v>228</v>
      </c>
      <c r="F28" s="589"/>
      <c r="G28" s="249"/>
      <c r="H28" s="591" t="str">
        <f>IF('入力シート（支出）'!O31="","",'入力シート（支出）'!O31)</f>
        <v/>
      </c>
      <c r="I28" s="592"/>
      <c r="J28" s="233"/>
      <c r="K28" s="564" t="str">
        <f>IF('入力シート（支出）'!C32="","",'入力シート（支出）'!C32)</f>
        <v/>
      </c>
      <c r="L28" s="565"/>
      <c r="M28" s="565"/>
      <c r="N28" s="566"/>
      <c r="O28" s="218"/>
      <c r="Q28" s="219"/>
      <c r="R28" s="219"/>
      <c r="S28" s="219"/>
      <c r="T28" s="219"/>
      <c r="U28" s="219"/>
      <c r="V28" s="214"/>
    </row>
    <row r="29" spans="1:22" ht="20.25" customHeight="1" x14ac:dyDescent="0.25">
      <c r="A29" s="214"/>
      <c r="B29" s="218"/>
      <c r="C29" s="253" t="str">
        <f>IF('入力シート（支出）'!I36="","",'入力シート（支出）'!I36)</f>
        <v/>
      </c>
      <c r="D29" s="254" t="str">
        <f>IF('入力シート（支出）'!K36="","",'入力シート（支出）'!K36)</f>
        <v/>
      </c>
      <c r="E29" s="567" t="str">
        <f>IF('入力シート（支出）'!C36="","",'入力シート（支出）'!C36)</f>
        <v/>
      </c>
      <c r="F29" s="568"/>
      <c r="G29" s="249" t="str">
        <f>IF('入力シート（支出）'!M36="","",'入力シート（支出）'!M36)</f>
        <v/>
      </c>
      <c r="H29" s="591"/>
      <c r="I29" s="592"/>
      <c r="J29" s="250"/>
      <c r="K29" s="564" t="str">
        <f>IF('入力シート（支出）'!C38="","",'入力シート（支出）'!C38)</f>
        <v/>
      </c>
      <c r="L29" s="565"/>
      <c r="M29" s="565"/>
      <c r="N29" s="566"/>
      <c r="O29" s="218"/>
      <c r="Q29" s="219"/>
      <c r="R29" s="219"/>
      <c r="S29" s="219"/>
      <c r="T29" s="219"/>
      <c r="U29" s="219"/>
      <c r="V29" s="214"/>
    </row>
    <row r="30" spans="1:22" ht="20.25" customHeight="1" x14ac:dyDescent="0.25">
      <c r="A30" s="214"/>
      <c r="B30" s="218"/>
      <c r="C30" s="255" t="str">
        <f>IF('入力シート（支出）'!I42="","",'入力シート（支出）'!I42)</f>
        <v/>
      </c>
      <c r="D30" s="247" t="str">
        <f>IF('入力シート（支出）'!K42="","",'入力シート（支出）'!K42)</f>
        <v/>
      </c>
      <c r="E30" s="569" t="str">
        <f>IF('入力シート（支出）'!C42="","",'入力シート（支出）'!C42)</f>
        <v/>
      </c>
      <c r="F30" s="568"/>
      <c r="G30" s="249"/>
      <c r="H30" s="593" t="str">
        <f>IF('入力シート（支出）'!O42="","",'入力シート（支出）'!O42)</f>
        <v/>
      </c>
      <c r="I30" s="594"/>
      <c r="J30" s="250"/>
      <c r="K30" s="564" t="str">
        <f>IF('入力シート（支出）'!C44="","",'入力シート（支出）'!C44)</f>
        <v/>
      </c>
      <c r="L30" s="565"/>
      <c r="M30" s="565"/>
      <c r="N30" s="566"/>
      <c r="O30" s="218"/>
      <c r="Q30" s="219"/>
      <c r="R30" s="219"/>
      <c r="S30" s="219"/>
      <c r="T30" s="219"/>
      <c r="U30" s="219"/>
      <c r="V30" s="214"/>
    </row>
    <row r="31" spans="1:22" ht="20.25" customHeight="1" x14ac:dyDescent="0.25">
      <c r="A31" s="214"/>
      <c r="B31" s="218"/>
      <c r="C31" s="246" t="str">
        <f>IF('入力シート（支出）イベント詳細'!$C$10="","",'入力シート（支出）イベント詳細'!$C$10)</f>
        <v/>
      </c>
      <c r="D31" s="256" t="str">
        <f>IF('入力シート（支出）イベント詳細'!$E$10="","",'入力シート（支出）イベント詳細'!$E$10)</f>
        <v/>
      </c>
      <c r="E31" s="516" t="str">
        <f>IF('入力シート（支出）イベント詳細'!C$6="","",'入力シート（支出）イベント詳細'!C$6)</f>
        <v/>
      </c>
      <c r="F31" s="516"/>
      <c r="G31" s="248" t="str">
        <f>IF('入力シート（支出）イベント詳細'!C6="","",'入力シート（支出）イベント詳細'!$F$14)</f>
        <v/>
      </c>
      <c r="H31" s="562" t="str">
        <f>IF('入力シート（支出）イベント詳細'!C6="","",'入力シート（支出）イベント詳細'!$F$18)</f>
        <v/>
      </c>
      <c r="I31" s="563"/>
      <c r="J31" s="236" t="str">
        <f>IF('入力シート（支出）イベント詳細'!C14="","",'入力シート（支出）イベント詳細'!C14)</f>
        <v/>
      </c>
      <c r="K31" s="585" t="str">
        <f>IF('入力シート（支出）イベント詳細'!C6="","",'入力シート（支出）イベント詳細'!B22&amp;","&amp;'入力シート（支出）イベント詳細'!B23&amp;"等")</f>
        <v/>
      </c>
      <c r="L31" s="586"/>
      <c r="M31" s="586"/>
      <c r="N31" s="587"/>
      <c r="O31" s="218"/>
      <c r="Q31" s="219"/>
      <c r="R31" s="219"/>
      <c r="S31" s="219"/>
      <c r="T31" s="219"/>
      <c r="U31" s="219"/>
      <c r="V31" s="214"/>
    </row>
    <row r="32" spans="1:22" ht="20.25" customHeight="1" x14ac:dyDescent="0.25">
      <c r="A32" s="214"/>
      <c r="B32" s="218"/>
      <c r="C32" s="246" t="str">
        <f>IF('入力シート（支出）イベント詳細'!$K$10="","",'入力シート（支出）イベント詳細'!$K$10)</f>
        <v/>
      </c>
      <c r="D32" s="256" t="str">
        <f>IF('入力シート（支出）イベント詳細'!$M$10="","",'入力シート（支出）イベント詳細'!$M$10)</f>
        <v/>
      </c>
      <c r="E32" s="521" t="str">
        <f>IF('入力シート（支出）イベント詳細'!K$6="","",'入力シート（支出）イベント詳細'!K$6)</f>
        <v/>
      </c>
      <c r="F32" s="521"/>
      <c r="G32" s="248" t="str">
        <f>IF('入力シート（支出）イベント詳細'!K6="","",'入力シート（支出）イベント詳細'!$N$14)</f>
        <v/>
      </c>
      <c r="H32" s="562" t="str">
        <f>IF('入力シート（支出）イベント詳細'!K6="","",'入力シート（支出）イベント詳細'!$N$18)</f>
        <v/>
      </c>
      <c r="I32" s="563"/>
      <c r="J32" s="236" t="str">
        <f>IF('入力シート（支出）イベント詳細'!K$14="","",'入力シート（支出）イベント詳細'!K$14)</f>
        <v/>
      </c>
      <c r="K32" s="521" t="str">
        <f>IF('入力シート（支出）イベント詳細'!K$6="","",'入力シート（支出）イベント詳細'!J$22&amp;","&amp;'入力シート（支出）イベント詳細'!J$23&amp;"等")</f>
        <v/>
      </c>
      <c r="L32" s="521"/>
      <c r="M32" s="521"/>
      <c r="N32" s="538"/>
      <c r="O32" s="218"/>
      <c r="Q32" s="219"/>
      <c r="R32" s="219"/>
      <c r="S32" s="219"/>
      <c r="T32" s="219"/>
      <c r="U32" s="219"/>
      <c r="V32" s="214"/>
    </row>
    <row r="33" spans="1:23" ht="20.25" customHeight="1" x14ac:dyDescent="0.25">
      <c r="A33" s="214"/>
      <c r="B33" s="218"/>
      <c r="C33" s="246" t="str">
        <f>IF('入力シート（支出）イベント詳細'!$S$10="","",'入力シート（支出）イベント詳細'!$S$10)</f>
        <v/>
      </c>
      <c r="D33" s="256" t="str">
        <f>IF('入力シート（支出）イベント詳細'!$U$10="","",'入力シート（支出）イベント詳細'!$U$10)</f>
        <v/>
      </c>
      <c r="E33" s="521" t="str">
        <f>IF('入力シート（支出）イベント詳細'!S$6="","",'入力シート（支出）イベント詳細'!S$6)</f>
        <v/>
      </c>
      <c r="F33" s="521"/>
      <c r="G33" s="248" t="str">
        <f>IF('入力シート（支出）イベント詳細'!S6="","",'入力シート（支出）イベント詳細'!$V$14)</f>
        <v/>
      </c>
      <c r="H33" s="562" t="str">
        <f>IF('入力シート（支出）イベント詳細'!S6="","",'入力シート（支出）イベント詳細'!$V$18)</f>
        <v/>
      </c>
      <c r="I33" s="563"/>
      <c r="J33" s="236" t="str">
        <f>IF('入力シート（支出）イベント詳細'!S$14="","",'入力シート（支出）イベント詳細'!S$14)</f>
        <v/>
      </c>
      <c r="K33" s="521" t="str">
        <f>IF('入力シート（支出）イベント詳細'!S$6="","",'入力シート（支出）イベント詳細'!R$22&amp;","&amp;'入力シート（支出）イベント詳細'!R$23&amp;"等")</f>
        <v/>
      </c>
      <c r="L33" s="521"/>
      <c r="M33" s="521"/>
      <c r="N33" s="538"/>
      <c r="O33" s="218"/>
      <c r="Q33" s="219"/>
      <c r="R33" s="219"/>
      <c r="S33" s="219"/>
      <c r="T33" s="219"/>
      <c r="U33" s="219"/>
      <c r="V33" s="214"/>
    </row>
    <row r="34" spans="1:23" ht="20.25" customHeight="1" x14ac:dyDescent="0.25">
      <c r="A34" s="214"/>
      <c r="B34" s="218"/>
      <c r="C34" s="246" t="str">
        <f>IF('入力シート（支出）イベント詳細'!$AA$10="","",'入力シート（支出）イベント詳細'!$AA$10)</f>
        <v/>
      </c>
      <c r="D34" s="256" t="str">
        <f>IF('入力シート（支出）イベント詳細'!$AC$10="","",'入力シート（支出）イベント詳細'!$AC$10)</f>
        <v/>
      </c>
      <c r="E34" s="521" t="str">
        <f>IF('入力シート（支出）イベント詳細'!AA$6="","",'入力シート（支出）イベント詳細'!AA$6)</f>
        <v/>
      </c>
      <c r="F34" s="521"/>
      <c r="G34" s="248" t="str">
        <f>IF('入力シート（支出）イベント詳細'!AA6="","",'入力シート（支出）イベント詳細'!$AD$14)</f>
        <v/>
      </c>
      <c r="H34" s="562" t="str">
        <f>IF('入力シート（支出）イベント詳細'!AA6="","",'入力シート（支出）イベント詳細'!$AD$18)</f>
        <v/>
      </c>
      <c r="I34" s="563"/>
      <c r="J34" s="236" t="str">
        <f>IF('入力シート（支出）イベント詳細'!AA$14="","",'入力シート（支出）イベント詳細'!AA$14)</f>
        <v/>
      </c>
      <c r="K34" s="521" t="str">
        <f>IF('入力シート（支出）イベント詳細'!AA$6="","",'入力シート（支出）イベント詳細'!Z$22&amp;","&amp;'入力シート（支出）イベント詳細'!Z$23&amp;"等")</f>
        <v/>
      </c>
      <c r="L34" s="521"/>
      <c r="M34" s="521"/>
      <c r="N34" s="538"/>
      <c r="O34" s="218"/>
      <c r="Q34" s="219"/>
      <c r="R34" s="219"/>
      <c r="S34" s="219"/>
      <c r="T34" s="219"/>
      <c r="U34" s="219"/>
      <c r="V34" s="214"/>
    </row>
    <row r="35" spans="1:23" ht="20.25" customHeight="1" x14ac:dyDescent="0.25">
      <c r="A35" s="214"/>
      <c r="B35" s="218"/>
      <c r="C35" s="246" t="str">
        <f>IF('入力シート（支出）イベント詳細'!$AI$10="","",'入力シート（支出）イベント詳細'!$AI$10)</f>
        <v/>
      </c>
      <c r="D35" s="256" t="str">
        <f>IF('入力シート（支出）イベント詳細'!$AK$10="","",'入力シート（支出）イベント詳細'!$AK$10)</f>
        <v/>
      </c>
      <c r="E35" s="521" t="str">
        <f>IF('入力シート（支出）イベント詳細'!AI$6="","",'入力シート（支出）イベント詳細'!AI$6)</f>
        <v/>
      </c>
      <c r="F35" s="521"/>
      <c r="G35" s="248" t="str">
        <f>IF('入力シート（支出）イベント詳細'!AI6="","",'入力シート（支出）イベント詳細'!$AL$14)</f>
        <v/>
      </c>
      <c r="H35" s="562" t="str">
        <f>IF('入力シート（支出）イベント詳細'!AI6="","",'入力シート（支出）イベント詳細'!$AL$18)</f>
        <v/>
      </c>
      <c r="I35" s="563"/>
      <c r="J35" s="236" t="str">
        <f>IF('入力シート（支出）イベント詳細'!AI$14="","",'入力シート（支出）イベント詳細'!AI$14)</f>
        <v/>
      </c>
      <c r="K35" s="521" t="str">
        <f>IF('入力シート（支出）イベント詳細'!AI$6="","",'入力シート（支出）イベント詳細'!AH$22&amp;","&amp;'入力シート（支出）イベント詳細'!AH$23&amp;"等")</f>
        <v/>
      </c>
      <c r="L35" s="521"/>
      <c r="M35" s="521"/>
      <c r="N35" s="538"/>
      <c r="O35" s="218"/>
      <c r="P35" s="214"/>
      <c r="Q35" s="219"/>
      <c r="R35" s="219"/>
      <c r="S35" s="219"/>
      <c r="T35" s="219"/>
      <c r="U35" s="219"/>
      <c r="V35" s="214"/>
    </row>
    <row r="36" spans="1:23" ht="20.25" customHeight="1" x14ac:dyDescent="0.25">
      <c r="A36" s="214"/>
      <c r="B36" s="218"/>
      <c r="C36" s="246" t="str">
        <f>IF('入力シート（支出）イベント詳細'!$AQ$10="","",'入力シート（支出）イベント詳細'!$AQ$10)</f>
        <v/>
      </c>
      <c r="D36" s="256" t="str">
        <f>IF('入力シート（支出）イベント詳細'!$AS$10="","",'入力シート（支出）イベント詳細'!$AS$10)</f>
        <v/>
      </c>
      <c r="E36" s="521" t="str">
        <f>IF('入力シート（支出）イベント詳細'!AQ$6="","",'入力シート（支出）イベント詳細'!AQ$6)</f>
        <v/>
      </c>
      <c r="F36" s="521"/>
      <c r="G36" s="248" t="str">
        <f>IF('入力シート（支出）イベント詳細'!AQ6="","",'入力シート（支出）イベント詳細'!$AT$14)</f>
        <v/>
      </c>
      <c r="H36" s="562" t="str">
        <f>IF('入力シート（支出）イベント詳細'!AQ6="","",'入力シート（支出）イベント詳細'!$AT$18)</f>
        <v/>
      </c>
      <c r="I36" s="563"/>
      <c r="J36" s="236" t="str">
        <f>IF('入力シート（支出）イベント詳細'!AQ$14="","",'入力シート（支出）イベント詳細'!AQ$14)</f>
        <v/>
      </c>
      <c r="K36" s="521" t="str">
        <f>IF('入力シート（支出）イベント詳細'!AQ$6="","",'入力シート（支出）イベント詳細'!AP$22&amp;","&amp;'入力シート（支出）イベント詳細'!AP$23&amp;"等")</f>
        <v/>
      </c>
      <c r="L36" s="521"/>
      <c r="M36" s="521"/>
      <c r="N36" s="538"/>
      <c r="O36" s="218"/>
      <c r="P36" s="214"/>
      <c r="Q36" s="219"/>
      <c r="R36" s="219"/>
      <c r="S36" s="219"/>
      <c r="T36" s="219"/>
      <c r="U36" s="219"/>
      <c r="V36" s="214"/>
    </row>
    <row r="37" spans="1:23" ht="20.25" customHeight="1" x14ac:dyDescent="0.25">
      <c r="A37" s="214"/>
      <c r="B37" s="218"/>
      <c r="C37" s="246" t="str">
        <f>IF('入力シート（支出）イベント詳細'!$AY$10="","",'入力シート（支出）イベント詳細'!$AY$10)</f>
        <v/>
      </c>
      <c r="D37" s="256" t="str">
        <f>IF('入力シート（支出）イベント詳細'!$BA$10="","",'入力シート（支出）イベント詳細'!$BA$10)</f>
        <v/>
      </c>
      <c r="E37" s="521" t="str">
        <f>IF('入力シート（支出）イベント詳細'!AY$6="","",'入力シート（支出）イベント詳細'!AY$6)</f>
        <v/>
      </c>
      <c r="F37" s="521"/>
      <c r="G37" s="248" t="str">
        <f>IF('入力シート（支出）イベント詳細'!AY6="","",'入力シート（支出）イベント詳細'!$BB$14)</f>
        <v/>
      </c>
      <c r="H37" s="562" t="str">
        <f>IF('入力シート（支出）イベント詳細'!AY6="","",'入力シート（支出）イベント詳細'!$BB$18)</f>
        <v/>
      </c>
      <c r="I37" s="563"/>
      <c r="J37" s="236" t="str">
        <f>IF('入力シート（支出）イベント詳細'!AY$14="","",'入力シート（支出）イベント詳細'!AY$14)</f>
        <v/>
      </c>
      <c r="K37" s="521" t="str">
        <f>IF('入力シート（支出）イベント詳細'!AY$6="","",'入力シート（支出）イベント詳細'!AX$22&amp;","&amp;'入力シート（支出）イベント詳細'!AX$23&amp;"等")</f>
        <v/>
      </c>
      <c r="L37" s="521"/>
      <c r="M37" s="521"/>
      <c r="N37" s="538"/>
      <c r="O37" s="218"/>
      <c r="P37" s="214"/>
      <c r="Q37" s="219"/>
      <c r="R37" s="219"/>
      <c r="S37" s="219"/>
      <c r="T37" s="219"/>
      <c r="U37" s="219"/>
      <c r="V37" s="214"/>
    </row>
    <row r="38" spans="1:23" ht="20.25" customHeight="1" x14ac:dyDescent="0.25">
      <c r="A38" s="214"/>
      <c r="B38" s="218"/>
      <c r="C38" s="246" t="str">
        <f>IF('入力シート（支出）イベント詳細'!$BG$10="","",'入力シート（支出）イベント詳細'!$BG$10)</f>
        <v/>
      </c>
      <c r="D38" s="256" t="str">
        <f>IF('入力シート（支出）イベント詳細'!$BI$10="","",'入力シート（支出）イベント詳細'!$BI$10)</f>
        <v/>
      </c>
      <c r="E38" s="521" t="str">
        <f>IF('入力シート（支出）イベント詳細'!BG$6="","",'入力シート（支出）イベント詳細'!BG$6)</f>
        <v/>
      </c>
      <c r="F38" s="521"/>
      <c r="G38" s="248" t="str">
        <f>IF('入力シート（支出）イベント詳細'!BG6="","",'入力シート（支出）イベント詳細'!$BJ$14)</f>
        <v/>
      </c>
      <c r="H38" s="562" t="str">
        <f>IF('入力シート（支出）イベント詳細'!BG6="","",'入力シート（支出）イベント詳細'!$BJ$18)</f>
        <v/>
      </c>
      <c r="I38" s="563"/>
      <c r="J38" s="236" t="str">
        <f>IF('入力シート（支出）イベント詳細'!BG$14="","",'入力シート（支出）イベント詳細'!BG$14)</f>
        <v/>
      </c>
      <c r="K38" s="521" t="str">
        <f>IF('入力シート（支出）イベント詳細'!BG$6="","",'入力シート（支出）イベント詳細'!BF$22&amp;","&amp;'入力シート（支出）イベント詳細'!BF$23&amp;"等")</f>
        <v/>
      </c>
      <c r="L38" s="521"/>
      <c r="M38" s="521"/>
      <c r="N38" s="538"/>
      <c r="O38" s="218"/>
      <c r="P38" s="214"/>
      <c r="Q38" s="219"/>
      <c r="R38" s="219"/>
      <c r="S38" s="219"/>
      <c r="T38" s="219"/>
      <c r="U38" s="219"/>
      <c r="V38" s="214"/>
    </row>
    <row r="39" spans="1:23" ht="20.25" customHeight="1" x14ac:dyDescent="0.25">
      <c r="A39" s="214"/>
      <c r="B39" s="218"/>
      <c r="C39" s="246" t="str">
        <f>IF('入力シート（支出）イベント詳細'!$BO$10="","",'入力シート（支出）イベント詳細'!$BO$10)</f>
        <v/>
      </c>
      <c r="D39" s="256" t="str">
        <f>IF('入力シート（支出）イベント詳細'!$BQ$10="","",'入力シート（支出）イベント詳細'!$BQ$10)</f>
        <v/>
      </c>
      <c r="E39" s="521" t="str">
        <f>IF('入力シート（支出）イベント詳細'!BO$6="","",'入力シート（支出）イベント詳細'!BO$6)</f>
        <v/>
      </c>
      <c r="F39" s="521"/>
      <c r="G39" s="248" t="str">
        <f>IF('入力シート（支出）イベント詳細'!BO6="","",'入力シート（支出）イベント詳細'!$BR$14)</f>
        <v/>
      </c>
      <c r="H39" s="562" t="str">
        <f>IF('入力シート（支出）イベント詳細'!BO6="","",'入力シート（支出）イベント詳細'!$BR$18)</f>
        <v/>
      </c>
      <c r="I39" s="563"/>
      <c r="J39" s="236" t="str">
        <f>IF('入力シート（支出）イベント詳細'!BO$14="","",'入力シート（支出）イベント詳細'!BO$14)</f>
        <v/>
      </c>
      <c r="K39" s="521" t="str">
        <f>IF('入力シート（支出）イベント詳細'!BO$6="","",'入力シート（支出）イベント詳細'!BN$22&amp;","&amp;'入力シート（支出）イベント詳細'!BN$23&amp;"等")</f>
        <v/>
      </c>
      <c r="L39" s="521"/>
      <c r="M39" s="521"/>
      <c r="N39" s="538"/>
      <c r="O39" s="218"/>
      <c r="P39" s="214"/>
      <c r="Q39" s="219"/>
      <c r="R39" s="219"/>
      <c r="S39" s="219"/>
      <c r="T39" s="219"/>
      <c r="U39" s="219"/>
      <c r="V39" s="214"/>
    </row>
    <row r="40" spans="1:23" ht="20.25" customHeight="1" thickBot="1" x14ac:dyDescent="0.3">
      <c r="A40" s="214"/>
      <c r="B40" s="218"/>
      <c r="C40" s="257" t="str">
        <f>IF('入力シート（支出）イベント詳細'!$BW$10="","",'入力シート（支出）イベント詳細'!$BW$10)</f>
        <v/>
      </c>
      <c r="D40" s="258" t="str">
        <f>IF('入力シート（支出）イベント詳細'!$BY$10="","",'入力シート（支出）イベント詳細'!$BY$10)</f>
        <v/>
      </c>
      <c r="E40" s="583" t="str">
        <f>IF('入力シート（支出）イベント詳細'!BW$6="","",'入力シート（支出）イベント詳細'!BW$6)</f>
        <v/>
      </c>
      <c r="F40" s="583"/>
      <c r="G40" s="259" t="str">
        <f>IF('入力シート（支出）イベント詳細'!BW6="","",'入力シート（支出）イベント詳細'!$BZ$14)</f>
        <v/>
      </c>
      <c r="H40" s="554" t="str">
        <f>IF('入力シート（支出）イベント詳細'!BW6="","",'入力シート（支出）イベント詳細'!$BZ$18)</f>
        <v/>
      </c>
      <c r="I40" s="555"/>
      <c r="J40" s="260" t="str">
        <f>IF('入力シート（支出）イベント詳細'!BW$14="","",'入力シート（支出）イベント詳細'!BW$14)</f>
        <v/>
      </c>
      <c r="K40" s="583" t="str">
        <f>IF('入力シート（支出）イベント詳細'!BW$6="","",'入力シート（支出）イベント詳細'!BV$22&amp;","&amp;'入力シート（支出）イベント詳細'!BV$23&amp;"等")</f>
        <v/>
      </c>
      <c r="L40" s="583"/>
      <c r="M40" s="583"/>
      <c r="N40" s="584"/>
      <c r="O40" s="218"/>
      <c r="P40" s="214"/>
      <c r="Q40" s="219"/>
      <c r="R40" s="219"/>
      <c r="S40" s="219"/>
      <c r="T40" s="219"/>
      <c r="U40" s="219"/>
      <c r="V40" s="214"/>
    </row>
    <row r="41" spans="1:23" ht="20.25" customHeight="1" thickBot="1" x14ac:dyDescent="0.3">
      <c r="A41" s="214"/>
      <c r="B41" s="218"/>
      <c r="C41" s="539" t="s">
        <v>26</v>
      </c>
      <c r="D41" s="540"/>
      <c r="E41" s="540"/>
      <c r="F41" s="541"/>
      <c r="G41" s="261">
        <f>SUM(G22:G40)</f>
        <v>0</v>
      </c>
      <c r="H41" s="547">
        <f>SUM(H22:H40)</f>
        <v>0</v>
      </c>
      <c r="I41" s="548"/>
      <c r="J41" s="262" t="s">
        <v>27</v>
      </c>
      <c r="K41" s="549">
        <f>SUM(G41:I41)</f>
        <v>0</v>
      </c>
      <c r="L41" s="550"/>
      <c r="M41" s="550"/>
      <c r="N41" s="551"/>
      <c r="O41" s="218"/>
      <c r="P41" s="214"/>
      <c r="Q41" s="219"/>
      <c r="R41" s="219"/>
      <c r="S41" s="219"/>
      <c r="T41" s="219"/>
      <c r="U41" s="219"/>
      <c r="V41" s="214"/>
    </row>
    <row r="42" spans="1:23" ht="6" customHeight="1" thickBot="1" x14ac:dyDescent="0.3">
      <c r="A42" s="214"/>
      <c r="B42" s="218"/>
      <c r="C42" s="263"/>
      <c r="D42" s="263"/>
      <c r="E42" s="7"/>
      <c r="F42" s="7"/>
      <c r="G42" s="264"/>
      <c r="H42" s="264"/>
      <c r="I42" s="264"/>
      <c r="J42" s="264"/>
      <c r="K42" s="7"/>
      <c r="L42" s="7"/>
      <c r="M42" s="7"/>
      <c r="N42" s="7"/>
      <c r="O42" s="218"/>
      <c r="P42" s="214"/>
      <c r="Q42" s="219"/>
      <c r="R42" s="219"/>
      <c r="S42" s="219"/>
      <c r="T42" s="219"/>
      <c r="U42" s="219"/>
      <c r="V42" s="214"/>
    </row>
    <row r="43" spans="1:23" ht="20.25" customHeight="1" x14ac:dyDescent="0.25">
      <c r="A43" s="214"/>
      <c r="B43" s="218"/>
      <c r="C43" s="599" t="s">
        <v>222</v>
      </c>
      <c r="D43" s="600"/>
      <c r="E43" s="600"/>
      <c r="F43" s="601"/>
      <c r="G43" s="605" t="s">
        <v>237</v>
      </c>
      <c r="H43" s="606"/>
      <c r="I43" s="607"/>
      <c r="J43" s="608"/>
      <c r="K43" s="600"/>
      <c r="L43" s="600"/>
      <c r="M43" s="600"/>
      <c r="N43" s="609"/>
      <c r="O43" s="218"/>
      <c r="P43" s="214"/>
      <c r="Q43" s="219"/>
      <c r="R43" s="219"/>
      <c r="S43" s="219"/>
      <c r="T43" s="219"/>
      <c r="U43" s="219"/>
      <c r="V43" s="214"/>
    </row>
    <row r="44" spans="1:23" ht="20.25" customHeight="1" thickBot="1" x14ac:dyDescent="0.3">
      <c r="A44" s="214"/>
      <c r="B44" s="218"/>
      <c r="C44" s="602"/>
      <c r="D44" s="603"/>
      <c r="E44" s="603"/>
      <c r="F44" s="604"/>
      <c r="G44" s="265" t="s">
        <v>24</v>
      </c>
      <c r="H44" s="612" t="s">
        <v>191</v>
      </c>
      <c r="I44" s="613"/>
      <c r="J44" s="610"/>
      <c r="K44" s="603"/>
      <c r="L44" s="603"/>
      <c r="M44" s="603"/>
      <c r="N44" s="611"/>
      <c r="O44" s="218"/>
      <c r="P44" s="214"/>
      <c r="Q44" s="219"/>
      <c r="R44" s="219"/>
      <c r="S44" s="219"/>
      <c r="T44" s="219"/>
      <c r="U44" s="219"/>
      <c r="V44" s="214"/>
    </row>
    <row r="45" spans="1:23" ht="20.25" customHeight="1" thickBot="1" x14ac:dyDescent="0.3">
      <c r="A45" s="214"/>
      <c r="B45" s="218"/>
      <c r="C45" s="539" t="s">
        <v>28</v>
      </c>
      <c r="D45" s="540"/>
      <c r="E45" s="540"/>
      <c r="F45" s="541"/>
      <c r="G45" s="261">
        <f>'入力シート（支出）車両補助金'!D79</f>
        <v>0</v>
      </c>
      <c r="H45" s="542"/>
      <c r="I45" s="543"/>
      <c r="J45" s="262" t="s">
        <v>4</v>
      </c>
      <c r="K45" s="544">
        <f>G45</f>
        <v>0</v>
      </c>
      <c r="L45" s="545"/>
      <c r="M45" s="545"/>
      <c r="N45" s="546"/>
      <c r="O45" s="218"/>
      <c r="P45" s="214"/>
      <c r="Q45" s="219"/>
      <c r="R45" s="219"/>
      <c r="S45" s="219"/>
      <c r="T45" s="219"/>
      <c r="U45" s="219"/>
      <c r="V45" s="214"/>
    </row>
    <row r="46" spans="1:23" ht="6" customHeight="1" thickBot="1" x14ac:dyDescent="0.3">
      <c r="A46" s="214"/>
      <c r="B46" s="218"/>
      <c r="C46" s="263"/>
      <c r="D46" s="263"/>
      <c r="E46" s="7"/>
      <c r="F46" s="7"/>
      <c r="G46" s="264"/>
      <c r="H46" s="72"/>
      <c r="I46" s="264"/>
      <c r="J46" s="264"/>
      <c r="K46" s="7"/>
      <c r="L46" s="7"/>
      <c r="M46" s="7"/>
      <c r="N46" s="7"/>
      <c r="O46" s="218"/>
      <c r="P46" s="214"/>
      <c r="Q46" s="219"/>
      <c r="R46" s="219"/>
      <c r="S46" s="219"/>
      <c r="T46" s="219"/>
      <c r="U46" s="219"/>
      <c r="V46" s="214"/>
    </row>
    <row r="47" spans="1:23" ht="18" customHeight="1" thickBot="1" x14ac:dyDescent="0.3">
      <c r="A47" s="214"/>
      <c r="B47" s="218"/>
      <c r="C47" s="615" t="s">
        <v>29</v>
      </c>
      <c r="D47" s="616"/>
      <c r="E47" s="616"/>
      <c r="F47" s="616"/>
      <c r="G47" s="616"/>
      <c r="H47" s="616"/>
      <c r="I47" s="617"/>
      <c r="J47" s="618" t="str">
        <f>IF(G18-SUM(K41,K45)=0," ",G18-SUM(K41,K45))</f>
        <v xml:space="preserve"> </v>
      </c>
      <c r="K47" s="619"/>
      <c r="L47" s="619"/>
      <c r="M47" s="619"/>
      <c r="N47" s="620"/>
      <c r="O47" s="218"/>
      <c r="P47" s="214"/>
      <c r="Q47" s="219"/>
      <c r="R47" s="219"/>
      <c r="S47" s="219"/>
      <c r="T47" s="219"/>
      <c r="U47" s="219"/>
      <c r="V47" s="214"/>
    </row>
    <row r="48" spans="1:23" s="189" customFormat="1" ht="20.25" customHeight="1" thickBot="1" x14ac:dyDescent="0.2">
      <c r="A48" s="225"/>
      <c r="B48" s="226"/>
      <c r="C48" s="73"/>
      <c r="D48" s="73"/>
      <c r="E48" s="73"/>
      <c r="F48" s="73"/>
      <c r="G48" s="626" t="s">
        <v>306</v>
      </c>
      <c r="H48" s="626"/>
      <c r="I48" s="626"/>
      <c r="J48" s="626"/>
      <c r="K48" s="625" t="str">
        <f>IF('入力シート（基本事項）'!F51="","",'入力シート（基本事項）'!F51)</f>
        <v/>
      </c>
      <c r="L48" s="625"/>
      <c r="M48" s="627" t="str">
        <f>IF('入力シート（基本事項）'!L24="ジュニアクラブ","ジュニアクラブ）","子ども会）")</f>
        <v>子ども会）</v>
      </c>
      <c r="N48" s="627"/>
      <c r="O48" s="226"/>
      <c r="P48" s="225"/>
      <c r="Q48" s="628" t="s">
        <v>308</v>
      </c>
      <c r="R48" s="628"/>
      <c r="S48" s="628"/>
      <c r="T48" s="628"/>
      <c r="U48" s="628"/>
      <c r="V48" s="628"/>
      <c r="W48" s="628"/>
    </row>
    <row r="49" spans="1:23" ht="18" customHeight="1" thickBot="1" x14ac:dyDescent="0.2">
      <c r="A49" s="214"/>
      <c r="B49" s="266"/>
      <c r="C49" s="615" t="s">
        <v>30</v>
      </c>
      <c r="D49" s="616"/>
      <c r="E49" s="616"/>
      <c r="F49" s="616"/>
      <c r="G49" s="616"/>
      <c r="H49" s="616"/>
      <c r="I49" s="616"/>
      <c r="J49" s="618" t="str">
        <f>IF(SUM(K41,K45,J47)=0,"",SUM(K41,K45,J47))</f>
        <v/>
      </c>
      <c r="K49" s="619"/>
      <c r="L49" s="619"/>
      <c r="M49" s="619"/>
      <c r="N49" s="620"/>
      <c r="O49" s="266"/>
      <c r="P49" s="214"/>
      <c r="Q49" s="628"/>
      <c r="R49" s="628"/>
      <c r="S49" s="628"/>
      <c r="T49" s="628"/>
      <c r="U49" s="628"/>
      <c r="V49" s="628"/>
      <c r="W49" s="628"/>
    </row>
    <row r="50" spans="1:23" ht="10.5" customHeight="1" x14ac:dyDescent="0.25">
      <c r="A50" s="214"/>
      <c r="B50" s="266"/>
      <c r="C50" s="263"/>
      <c r="D50" s="263"/>
      <c r="E50" s="267"/>
      <c r="F50" s="267"/>
      <c r="G50" s="264"/>
      <c r="H50" s="621"/>
      <c r="I50" s="621"/>
      <c r="J50" s="264"/>
      <c r="K50" s="622"/>
      <c r="L50" s="622"/>
      <c r="M50" s="622"/>
      <c r="N50" s="622"/>
      <c r="O50" s="266"/>
      <c r="P50" s="214"/>
      <c r="Q50" s="219"/>
      <c r="R50" s="219"/>
      <c r="S50" s="219"/>
      <c r="T50" s="219"/>
      <c r="U50" s="219"/>
      <c r="V50" s="214"/>
    </row>
    <row r="51" spans="1:23" ht="16.5" customHeight="1" x14ac:dyDescent="0.15">
      <c r="A51" s="214"/>
      <c r="C51" s="623"/>
      <c r="D51" s="623"/>
      <c r="E51" s="623"/>
      <c r="F51" s="623"/>
      <c r="G51" s="268"/>
      <c r="H51" s="624"/>
      <c r="I51" s="624"/>
      <c r="J51" s="623"/>
      <c r="K51" s="623"/>
      <c r="L51" s="623"/>
      <c r="M51" s="623"/>
      <c r="N51" s="623"/>
      <c r="P51" s="214"/>
      <c r="Q51" s="214"/>
      <c r="R51" s="214"/>
      <c r="S51" s="214"/>
      <c r="T51" s="214"/>
      <c r="U51" s="214"/>
      <c r="V51" s="214"/>
    </row>
    <row r="52" spans="1:23" ht="20.25" customHeight="1" x14ac:dyDescent="0.15">
      <c r="A52" s="214"/>
      <c r="C52" s="214"/>
      <c r="D52" s="214"/>
      <c r="E52" s="214"/>
      <c r="F52" s="214"/>
      <c r="G52" s="214"/>
      <c r="H52" s="214"/>
      <c r="I52" s="214"/>
      <c r="J52" s="214"/>
      <c r="K52" s="214"/>
      <c r="L52" s="214"/>
      <c r="M52" s="214"/>
      <c r="N52" s="214"/>
      <c r="Q52" s="614"/>
      <c r="R52" s="614"/>
      <c r="S52" s="614"/>
      <c r="T52" s="614"/>
      <c r="U52" s="614"/>
      <c r="V52" s="214"/>
    </row>
    <row r="53" spans="1:23" ht="11.25" customHeight="1" x14ac:dyDescent="0.15">
      <c r="A53" s="214"/>
      <c r="B53" s="214"/>
      <c r="O53" s="214"/>
      <c r="P53" s="214"/>
      <c r="Q53" s="214"/>
      <c r="R53" s="214"/>
      <c r="S53" s="214"/>
      <c r="T53" s="214"/>
      <c r="U53" s="214"/>
      <c r="V53" s="214"/>
    </row>
  </sheetData>
  <sheetProtection algorithmName="SHA-512" hashValue="nwreWpCwjFer3IikPyIuvhxPFxZS/ONmUXThv/vkVJ7fufUFQ8FhSyMvK3MtUKdCZrZKv0K5cZE4+zTGwYt3pQ==" saltValue="u5hk5zFL/sOOPHb+ZBqe0g==" spinCount="100000" sheet="1" selectLockedCells="1" selectUnlockedCells="1"/>
  <mergeCells count="148">
    <mergeCell ref="V6:W7"/>
    <mergeCell ref="S6:U7"/>
    <mergeCell ref="E37:F37"/>
    <mergeCell ref="H39:I39"/>
    <mergeCell ref="K37:N37"/>
    <mergeCell ref="H33:I33"/>
    <mergeCell ref="H22:I22"/>
    <mergeCell ref="H28:I28"/>
    <mergeCell ref="H23:I23"/>
    <mergeCell ref="H24:I24"/>
    <mergeCell ref="H25:I25"/>
    <mergeCell ref="E26:F26"/>
    <mergeCell ref="H26:I26"/>
    <mergeCell ref="K26:N26"/>
    <mergeCell ref="E33:F33"/>
    <mergeCell ref="H34:I34"/>
    <mergeCell ref="E35:F35"/>
    <mergeCell ref="E28:F28"/>
    <mergeCell ref="H27:I27"/>
    <mergeCell ref="K27:N27"/>
    <mergeCell ref="K28:N28"/>
    <mergeCell ref="G20:I20"/>
    <mergeCell ref="J20:J21"/>
    <mergeCell ref="C18:F18"/>
    <mergeCell ref="Q52:U52"/>
    <mergeCell ref="C47:I47"/>
    <mergeCell ref="J47:N47"/>
    <mergeCell ref="C49:I49"/>
    <mergeCell ref="J49:N49"/>
    <mergeCell ref="H50:I50"/>
    <mergeCell ref="K50:N50"/>
    <mergeCell ref="C51:F51"/>
    <mergeCell ref="H51:I51"/>
    <mergeCell ref="J51:N51"/>
    <mergeCell ref="K48:L48"/>
    <mergeCell ref="G48:J48"/>
    <mergeCell ref="M48:N48"/>
    <mergeCell ref="Q48:W49"/>
    <mergeCell ref="C43:F44"/>
    <mergeCell ref="G43:I43"/>
    <mergeCell ref="J43:N44"/>
    <mergeCell ref="H44:I44"/>
    <mergeCell ref="K36:N36"/>
    <mergeCell ref="E34:F34"/>
    <mergeCell ref="K33:N33"/>
    <mergeCell ref="K34:N34"/>
    <mergeCell ref="H35:I35"/>
    <mergeCell ref="K35:N35"/>
    <mergeCell ref="G18:H18"/>
    <mergeCell ref="I18:N18"/>
    <mergeCell ref="M19:N19"/>
    <mergeCell ref="C20:C21"/>
    <mergeCell ref="D20:D21"/>
    <mergeCell ref="E20:F21"/>
    <mergeCell ref="E40:F40"/>
    <mergeCell ref="K40:N40"/>
    <mergeCell ref="K31:N31"/>
    <mergeCell ref="E22:F22"/>
    <mergeCell ref="E27:F27"/>
    <mergeCell ref="E23:F23"/>
    <mergeCell ref="E24:F24"/>
    <mergeCell ref="E25:F25"/>
    <mergeCell ref="E32:F32"/>
    <mergeCell ref="H32:I32"/>
    <mergeCell ref="K32:N32"/>
    <mergeCell ref="M25:N25"/>
    <mergeCell ref="H29:I29"/>
    <mergeCell ref="H30:I30"/>
    <mergeCell ref="K20:N21"/>
    <mergeCell ref="C45:F45"/>
    <mergeCell ref="H45:I45"/>
    <mergeCell ref="K45:N45"/>
    <mergeCell ref="C41:F41"/>
    <mergeCell ref="H41:I41"/>
    <mergeCell ref="K41:N41"/>
    <mergeCell ref="H21:I21"/>
    <mergeCell ref="E38:F38"/>
    <mergeCell ref="H40:I40"/>
    <mergeCell ref="K38:N38"/>
    <mergeCell ref="K23:N23"/>
    <mergeCell ref="K24:N24"/>
    <mergeCell ref="E31:F31"/>
    <mergeCell ref="H31:I31"/>
    <mergeCell ref="H37:I37"/>
    <mergeCell ref="H38:I38"/>
    <mergeCell ref="K29:N29"/>
    <mergeCell ref="K30:N30"/>
    <mergeCell ref="E29:F29"/>
    <mergeCell ref="E30:F30"/>
    <mergeCell ref="E39:F39"/>
    <mergeCell ref="K39:N39"/>
    <mergeCell ref="E36:F36"/>
    <mergeCell ref="H36:I36"/>
    <mergeCell ref="E17:F17"/>
    <mergeCell ref="G17:H17"/>
    <mergeCell ref="I17:N17"/>
    <mergeCell ref="E12:F12"/>
    <mergeCell ref="G12:H12"/>
    <mergeCell ref="I12:N12"/>
    <mergeCell ref="E13:F13"/>
    <mergeCell ref="G13:H13"/>
    <mergeCell ref="I13:N13"/>
    <mergeCell ref="E15:F15"/>
    <mergeCell ref="G15:H15"/>
    <mergeCell ref="I15:N15"/>
    <mergeCell ref="E16:F16"/>
    <mergeCell ref="G16:H16"/>
    <mergeCell ref="I16:N16"/>
    <mergeCell ref="E11:F11"/>
    <mergeCell ref="G11:H11"/>
    <mergeCell ref="I11:N11"/>
    <mergeCell ref="E14:F14"/>
    <mergeCell ref="G14:H14"/>
    <mergeCell ref="I14:N14"/>
    <mergeCell ref="E10:F10"/>
    <mergeCell ref="G10:H10"/>
    <mergeCell ref="E8:F8"/>
    <mergeCell ref="G8:H8"/>
    <mergeCell ref="I8:N8"/>
    <mergeCell ref="E9:F9"/>
    <mergeCell ref="G9:H9"/>
    <mergeCell ref="I9:N9"/>
    <mergeCell ref="L10:M10"/>
    <mergeCell ref="I10:J10"/>
    <mergeCell ref="S1:T1"/>
    <mergeCell ref="Q1:R1"/>
    <mergeCell ref="I1:O1"/>
    <mergeCell ref="E6:F6"/>
    <mergeCell ref="G6:H6"/>
    <mergeCell ref="I6:N6"/>
    <mergeCell ref="E7:F7"/>
    <mergeCell ref="G7:H7"/>
    <mergeCell ref="I7:N7"/>
    <mergeCell ref="F4:H4"/>
    <mergeCell ref="I4:L4"/>
    <mergeCell ref="C2:F2"/>
    <mergeCell ref="C5:D5"/>
    <mergeCell ref="M5:N5"/>
    <mergeCell ref="G3:M3"/>
    <mergeCell ref="N3:O3"/>
    <mergeCell ref="M2:N2"/>
    <mergeCell ref="I2:L2"/>
    <mergeCell ref="Q2:W2"/>
    <mergeCell ref="Q3:R5"/>
    <mergeCell ref="S3:S5"/>
    <mergeCell ref="T3:U5"/>
    <mergeCell ref="V3:W5"/>
    <mergeCell ref="Q6:R7"/>
  </mergeCells>
  <phoneticPr fontId="2"/>
  <conditionalFormatting sqref="H51:I51">
    <cfRule type="cellIs" dxfId="1" priority="2" stopIfTrue="1" operator="equal">
      <formula>0</formula>
    </cfRule>
  </conditionalFormatting>
  <conditionalFormatting sqref="I18 G18">
    <cfRule type="cellIs" dxfId="0" priority="1" stopIfTrue="1" operator="equal">
      <formula>0</formula>
    </cfRule>
  </conditionalFormatting>
  <printOptions horizontalCentered="1"/>
  <pageMargins left="0.45" right="0.35433070866141736" top="0.3" bottom="0.48" header="0.24" footer="0.51"/>
  <pageSetup paperSize="9" scale="93" orientation="portrait" r:id="rId1"/>
  <drawing r:id="rId2"/>
  <extLst>
    <ext xmlns:x14="http://schemas.microsoft.com/office/spreadsheetml/2009/9/main" uri="{CCE6A557-97BC-4b89-ADB6-D9C93CAAB3DF}">
      <x14:dataValidations xmlns:xm="http://schemas.microsoft.com/office/excel/2006/main" count="2">
        <x14:dataValidation imeMode="hiragana" allowBlank="1" showInputMessage="1" showErrorMessage="1" xr:uid="{00000000-0002-0000-0700-000000000000}">
          <xm:sqref>JF4:JI4 TB4:TE4 ACX4:ADA4 AMT4:AMW4 AWP4:AWS4 BGL4:BGO4 BQH4:BQK4 CAD4:CAG4 CJZ4:CKC4 CTV4:CTY4 DDR4:DDU4 DNN4:DNQ4 DXJ4:DXM4 EHF4:EHI4 ERB4:ERE4 FAX4:FBA4 FKT4:FKW4 FUP4:FUS4 GEL4:GEO4 GOH4:GOK4 GYD4:GYG4 HHZ4:HIC4 HRV4:HRY4 IBR4:IBU4 ILN4:ILQ4 IVJ4:IVM4 JFF4:JFI4 JPB4:JPE4 JYX4:JZA4 KIT4:KIW4 KSP4:KSS4 LCL4:LCO4 LMH4:LMK4 LWD4:LWG4 MFZ4:MGC4 MPV4:MPY4 MZR4:MZU4 NJN4:NJQ4 NTJ4:NTM4 ODF4:ODI4 ONB4:ONE4 OWX4:OXA4 PGT4:PGW4 PQP4:PQS4 QAL4:QAO4 QKH4:QKK4 QUD4:QUG4 RDZ4:REC4 RNV4:RNY4 RXR4:RXU4 SHN4:SHQ4 SRJ4:SRM4 TBF4:TBI4 TLB4:TLE4 TUX4:TVA4 UET4:UEW4 UOP4:UOS4 UYL4:UYO4 VIH4:VIK4 VSD4:VSG4 WBZ4:WCC4 WLV4:WLY4 WVR4:WVU4 I65542:M65542 JF65543:JI65543 TB65543:TE65543 ACX65543:ADA65543 AMT65543:AMW65543 AWP65543:AWS65543 BGL65543:BGO65543 BQH65543:BQK65543 CAD65543:CAG65543 CJZ65543:CKC65543 CTV65543:CTY65543 DDR65543:DDU65543 DNN65543:DNQ65543 DXJ65543:DXM65543 EHF65543:EHI65543 ERB65543:ERE65543 FAX65543:FBA65543 FKT65543:FKW65543 FUP65543:FUS65543 GEL65543:GEO65543 GOH65543:GOK65543 GYD65543:GYG65543 HHZ65543:HIC65543 HRV65543:HRY65543 IBR65543:IBU65543 ILN65543:ILQ65543 IVJ65543:IVM65543 JFF65543:JFI65543 JPB65543:JPE65543 JYX65543:JZA65543 KIT65543:KIW65543 KSP65543:KSS65543 LCL65543:LCO65543 LMH65543:LMK65543 LWD65543:LWG65543 MFZ65543:MGC65543 MPV65543:MPY65543 MZR65543:MZU65543 NJN65543:NJQ65543 NTJ65543:NTM65543 ODF65543:ODI65543 ONB65543:ONE65543 OWX65543:OXA65543 PGT65543:PGW65543 PQP65543:PQS65543 QAL65543:QAO65543 QKH65543:QKK65543 QUD65543:QUG65543 RDZ65543:REC65543 RNV65543:RNY65543 RXR65543:RXU65543 SHN65543:SHQ65543 SRJ65543:SRM65543 TBF65543:TBI65543 TLB65543:TLE65543 TUX65543:TVA65543 UET65543:UEW65543 UOP65543:UOS65543 UYL65543:UYO65543 VIH65543:VIK65543 VSD65543:VSG65543 WBZ65543:WCC65543 WLV65543:WLY65543 WVR65543:WVU65543 I131078:M131078 JF131079:JI131079 TB131079:TE131079 ACX131079:ADA131079 AMT131079:AMW131079 AWP131079:AWS131079 BGL131079:BGO131079 BQH131079:BQK131079 CAD131079:CAG131079 CJZ131079:CKC131079 CTV131079:CTY131079 DDR131079:DDU131079 DNN131079:DNQ131079 DXJ131079:DXM131079 EHF131079:EHI131079 ERB131079:ERE131079 FAX131079:FBA131079 FKT131079:FKW131079 FUP131079:FUS131079 GEL131079:GEO131079 GOH131079:GOK131079 GYD131079:GYG131079 HHZ131079:HIC131079 HRV131079:HRY131079 IBR131079:IBU131079 ILN131079:ILQ131079 IVJ131079:IVM131079 JFF131079:JFI131079 JPB131079:JPE131079 JYX131079:JZA131079 KIT131079:KIW131079 KSP131079:KSS131079 LCL131079:LCO131079 LMH131079:LMK131079 LWD131079:LWG131079 MFZ131079:MGC131079 MPV131079:MPY131079 MZR131079:MZU131079 NJN131079:NJQ131079 NTJ131079:NTM131079 ODF131079:ODI131079 ONB131079:ONE131079 OWX131079:OXA131079 PGT131079:PGW131079 PQP131079:PQS131079 QAL131079:QAO131079 QKH131079:QKK131079 QUD131079:QUG131079 RDZ131079:REC131079 RNV131079:RNY131079 RXR131079:RXU131079 SHN131079:SHQ131079 SRJ131079:SRM131079 TBF131079:TBI131079 TLB131079:TLE131079 TUX131079:TVA131079 UET131079:UEW131079 UOP131079:UOS131079 UYL131079:UYO131079 VIH131079:VIK131079 VSD131079:VSG131079 WBZ131079:WCC131079 WLV131079:WLY131079 WVR131079:WVU131079 I196614:M196614 JF196615:JI196615 TB196615:TE196615 ACX196615:ADA196615 AMT196615:AMW196615 AWP196615:AWS196615 BGL196615:BGO196615 BQH196615:BQK196615 CAD196615:CAG196615 CJZ196615:CKC196615 CTV196615:CTY196615 DDR196615:DDU196615 DNN196615:DNQ196615 DXJ196615:DXM196615 EHF196615:EHI196615 ERB196615:ERE196615 FAX196615:FBA196615 FKT196615:FKW196615 FUP196615:FUS196615 GEL196615:GEO196615 GOH196615:GOK196615 GYD196615:GYG196615 HHZ196615:HIC196615 HRV196615:HRY196615 IBR196615:IBU196615 ILN196615:ILQ196615 IVJ196615:IVM196615 JFF196615:JFI196615 JPB196615:JPE196615 JYX196615:JZA196615 KIT196615:KIW196615 KSP196615:KSS196615 LCL196615:LCO196615 LMH196615:LMK196615 LWD196615:LWG196615 MFZ196615:MGC196615 MPV196615:MPY196615 MZR196615:MZU196615 NJN196615:NJQ196615 NTJ196615:NTM196615 ODF196615:ODI196615 ONB196615:ONE196615 OWX196615:OXA196615 PGT196615:PGW196615 PQP196615:PQS196615 QAL196615:QAO196615 QKH196615:QKK196615 QUD196615:QUG196615 RDZ196615:REC196615 RNV196615:RNY196615 RXR196615:RXU196615 SHN196615:SHQ196615 SRJ196615:SRM196615 TBF196615:TBI196615 TLB196615:TLE196615 TUX196615:TVA196615 UET196615:UEW196615 UOP196615:UOS196615 UYL196615:UYO196615 VIH196615:VIK196615 VSD196615:VSG196615 WBZ196615:WCC196615 WLV196615:WLY196615 WVR196615:WVU196615 I262150:M262150 JF262151:JI262151 TB262151:TE262151 ACX262151:ADA262151 AMT262151:AMW262151 AWP262151:AWS262151 BGL262151:BGO262151 BQH262151:BQK262151 CAD262151:CAG262151 CJZ262151:CKC262151 CTV262151:CTY262151 DDR262151:DDU262151 DNN262151:DNQ262151 DXJ262151:DXM262151 EHF262151:EHI262151 ERB262151:ERE262151 FAX262151:FBA262151 FKT262151:FKW262151 FUP262151:FUS262151 GEL262151:GEO262151 GOH262151:GOK262151 GYD262151:GYG262151 HHZ262151:HIC262151 HRV262151:HRY262151 IBR262151:IBU262151 ILN262151:ILQ262151 IVJ262151:IVM262151 JFF262151:JFI262151 JPB262151:JPE262151 JYX262151:JZA262151 KIT262151:KIW262151 KSP262151:KSS262151 LCL262151:LCO262151 LMH262151:LMK262151 LWD262151:LWG262151 MFZ262151:MGC262151 MPV262151:MPY262151 MZR262151:MZU262151 NJN262151:NJQ262151 NTJ262151:NTM262151 ODF262151:ODI262151 ONB262151:ONE262151 OWX262151:OXA262151 PGT262151:PGW262151 PQP262151:PQS262151 QAL262151:QAO262151 QKH262151:QKK262151 QUD262151:QUG262151 RDZ262151:REC262151 RNV262151:RNY262151 RXR262151:RXU262151 SHN262151:SHQ262151 SRJ262151:SRM262151 TBF262151:TBI262151 TLB262151:TLE262151 TUX262151:TVA262151 UET262151:UEW262151 UOP262151:UOS262151 UYL262151:UYO262151 VIH262151:VIK262151 VSD262151:VSG262151 WBZ262151:WCC262151 WLV262151:WLY262151 WVR262151:WVU262151 I327686:M327686 JF327687:JI327687 TB327687:TE327687 ACX327687:ADA327687 AMT327687:AMW327687 AWP327687:AWS327687 BGL327687:BGO327687 BQH327687:BQK327687 CAD327687:CAG327687 CJZ327687:CKC327687 CTV327687:CTY327687 DDR327687:DDU327687 DNN327687:DNQ327687 DXJ327687:DXM327687 EHF327687:EHI327687 ERB327687:ERE327687 FAX327687:FBA327687 FKT327687:FKW327687 FUP327687:FUS327687 GEL327687:GEO327687 GOH327687:GOK327687 GYD327687:GYG327687 HHZ327687:HIC327687 HRV327687:HRY327687 IBR327687:IBU327687 ILN327687:ILQ327687 IVJ327687:IVM327687 JFF327687:JFI327687 JPB327687:JPE327687 JYX327687:JZA327687 KIT327687:KIW327687 KSP327687:KSS327687 LCL327687:LCO327687 LMH327687:LMK327687 LWD327687:LWG327687 MFZ327687:MGC327687 MPV327687:MPY327687 MZR327687:MZU327687 NJN327687:NJQ327687 NTJ327687:NTM327687 ODF327687:ODI327687 ONB327687:ONE327687 OWX327687:OXA327687 PGT327687:PGW327687 PQP327687:PQS327687 QAL327687:QAO327687 QKH327687:QKK327687 QUD327687:QUG327687 RDZ327687:REC327687 RNV327687:RNY327687 RXR327687:RXU327687 SHN327687:SHQ327687 SRJ327687:SRM327687 TBF327687:TBI327687 TLB327687:TLE327687 TUX327687:TVA327687 UET327687:UEW327687 UOP327687:UOS327687 UYL327687:UYO327687 VIH327687:VIK327687 VSD327687:VSG327687 WBZ327687:WCC327687 WLV327687:WLY327687 WVR327687:WVU327687 I393222:M393222 JF393223:JI393223 TB393223:TE393223 ACX393223:ADA393223 AMT393223:AMW393223 AWP393223:AWS393223 BGL393223:BGO393223 BQH393223:BQK393223 CAD393223:CAG393223 CJZ393223:CKC393223 CTV393223:CTY393223 DDR393223:DDU393223 DNN393223:DNQ393223 DXJ393223:DXM393223 EHF393223:EHI393223 ERB393223:ERE393223 FAX393223:FBA393223 FKT393223:FKW393223 FUP393223:FUS393223 GEL393223:GEO393223 GOH393223:GOK393223 GYD393223:GYG393223 HHZ393223:HIC393223 HRV393223:HRY393223 IBR393223:IBU393223 ILN393223:ILQ393223 IVJ393223:IVM393223 JFF393223:JFI393223 JPB393223:JPE393223 JYX393223:JZA393223 KIT393223:KIW393223 KSP393223:KSS393223 LCL393223:LCO393223 LMH393223:LMK393223 LWD393223:LWG393223 MFZ393223:MGC393223 MPV393223:MPY393223 MZR393223:MZU393223 NJN393223:NJQ393223 NTJ393223:NTM393223 ODF393223:ODI393223 ONB393223:ONE393223 OWX393223:OXA393223 PGT393223:PGW393223 PQP393223:PQS393223 QAL393223:QAO393223 QKH393223:QKK393223 QUD393223:QUG393223 RDZ393223:REC393223 RNV393223:RNY393223 RXR393223:RXU393223 SHN393223:SHQ393223 SRJ393223:SRM393223 TBF393223:TBI393223 TLB393223:TLE393223 TUX393223:TVA393223 UET393223:UEW393223 UOP393223:UOS393223 UYL393223:UYO393223 VIH393223:VIK393223 VSD393223:VSG393223 WBZ393223:WCC393223 WLV393223:WLY393223 WVR393223:WVU393223 I458758:M458758 JF458759:JI458759 TB458759:TE458759 ACX458759:ADA458759 AMT458759:AMW458759 AWP458759:AWS458759 BGL458759:BGO458759 BQH458759:BQK458759 CAD458759:CAG458759 CJZ458759:CKC458759 CTV458759:CTY458759 DDR458759:DDU458759 DNN458759:DNQ458759 DXJ458759:DXM458759 EHF458759:EHI458759 ERB458759:ERE458759 FAX458759:FBA458759 FKT458759:FKW458759 FUP458759:FUS458759 GEL458759:GEO458759 GOH458759:GOK458759 GYD458759:GYG458759 HHZ458759:HIC458759 HRV458759:HRY458759 IBR458759:IBU458759 ILN458759:ILQ458759 IVJ458759:IVM458759 JFF458759:JFI458759 JPB458759:JPE458759 JYX458759:JZA458759 KIT458759:KIW458759 KSP458759:KSS458759 LCL458759:LCO458759 LMH458759:LMK458759 LWD458759:LWG458759 MFZ458759:MGC458759 MPV458759:MPY458759 MZR458759:MZU458759 NJN458759:NJQ458759 NTJ458759:NTM458759 ODF458759:ODI458759 ONB458759:ONE458759 OWX458759:OXA458759 PGT458759:PGW458759 PQP458759:PQS458759 QAL458759:QAO458759 QKH458759:QKK458759 QUD458759:QUG458759 RDZ458759:REC458759 RNV458759:RNY458759 RXR458759:RXU458759 SHN458759:SHQ458759 SRJ458759:SRM458759 TBF458759:TBI458759 TLB458759:TLE458759 TUX458759:TVA458759 UET458759:UEW458759 UOP458759:UOS458759 UYL458759:UYO458759 VIH458759:VIK458759 VSD458759:VSG458759 WBZ458759:WCC458759 WLV458759:WLY458759 WVR458759:WVU458759 I524294:M524294 JF524295:JI524295 TB524295:TE524295 ACX524295:ADA524295 AMT524295:AMW524295 AWP524295:AWS524295 BGL524295:BGO524295 BQH524295:BQK524295 CAD524295:CAG524295 CJZ524295:CKC524295 CTV524295:CTY524295 DDR524295:DDU524295 DNN524295:DNQ524295 DXJ524295:DXM524295 EHF524295:EHI524295 ERB524295:ERE524295 FAX524295:FBA524295 FKT524295:FKW524295 FUP524295:FUS524295 GEL524295:GEO524295 GOH524295:GOK524295 GYD524295:GYG524295 HHZ524295:HIC524295 HRV524295:HRY524295 IBR524295:IBU524295 ILN524295:ILQ524295 IVJ524295:IVM524295 JFF524295:JFI524295 JPB524295:JPE524295 JYX524295:JZA524295 KIT524295:KIW524295 KSP524295:KSS524295 LCL524295:LCO524295 LMH524295:LMK524295 LWD524295:LWG524295 MFZ524295:MGC524295 MPV524295:MPY524295 MZR524295:MZU524295 NJN524295:NJQ524295 NTJ524295:NTM524295 ODF524295:ODI524295 ONB524295:ONE524295 OWX524295:OXA524295 PGT524295:PGW524295 PQP524295:PQS524295 QAL524295:QAO524295 QKH524295:QKK524295 QUD524295:QUG524295 RDZ524295:REC524295 RNV524295:RNY524295 RXR524295:RXU524295 SHN524295:SHQ524295 SRJ524295:SRM524295 TBF524295:TBI524295 TLB524295:TLE524295 TUX524295:TVA524295 UET524295:UEW524295 UOP524295:UOS524295 UYL524295:UYO524295 VIH524295:VIK524295 VSD524295:VSG524295 WBZ524295:WCC524295 WLV524295:WLY524295 WVR524295:WVU524295 I589830:M589830 JF589831:JI589831 TB589831:TE589831 ACX589831:ADA589831 AMT589831:AMW589831 AWP589831:AWS589831 BGL589831:BGO589831 BQH589831:BQK589831 CAD589831:CAG589831 CJZ589831:CKC589831 CTV589831:CTY589831 DDR589831:DDU589831 DNN589831:DNQ589831 DXJ589831:DXM589831 EHF589831:EHI589831 ERB589831:ERE589831 FAX589831:FBA589831 FKT589831:FKW589831 FUP589831:FUS589831 GEL589831:GEO589831 GOH589831:GOK589831 GYD589831:GYG589831 HHZ589831:HIC589831 HRV589831:HRY589831 IBR589831:IBU589831 ILN589831:ILQ589831 IVJ589831:IVM589831 JFF589831:JFI589831 JPB589831:JPE589831 JYX589831:JZA589831 KIT589831:KIW589831 KSP589831:KSS589831 LCL589831:LCO589831 LMH589831:LMK589831 LWD589831:LWG589831 MFZ589831:MGC589831 MPV589831:MPY589831 MZR589831:MZU589831 NJN589831:NJQ589831 NTJ589831:NTM589831 ODF589831:ODI589831 ONB589831:ONE589831 OWX589831:OXA589831 PGT589831:PGW589831 PQP589831:PQS589831 QAL589831:QAO589831 QKH589831:QKK589831 QUD589831:QUG589831 RDZ589831:REC589831 RNV589831:RNY589831 RXR589831:RXU589831 SHN589831:SHQ589831 SRJ589831:SRM589831 TBF589831:TBI589831 TLB589831:TLE589831 TUX589831:TVA589831 UET589831:UEW589831 UOP589831:UOS589831 UYL589831:UYO589831 VIH589831:VIK589831 VSD589831:VSG589831 WBZ589831:WCC589831 WLV589831:WLY589831 WVR589831:WVU589831 I655366:M655366 JF655367:JI655367 TB655367:TE655367 ACX655367:ADA655367 AMT655367:AMW655367 AWP655367:AWS655367 BGL655367:BGO655367 BQH655367:BQK655367 CAD655367:CAG655367 CJZ655367:CKC655367 CTV655367:CTY655367 DDR655367:DDU655367 DNN655367:DNQ655367 DXJ655367:DXM655367 EHF655367:EHI655367 ERB655367:ERE655367 FAX655367:FBA655367 FKT655367:FKW655367 FUP655367:FUS655367 GEL655367:GEO655367 GOH655367:GOK655367 GYD655367:GYG655367 HHZ655367:HIC655367 HRV655367:HRY655367 IBR655367:IBU655367 ILN655367:ILQ655367 IVJ655367:IVM655367 JFF655367:JFI655367 JPB655367:JPE655367 JYX655367:JZA655367 KIT655367:KIW655367 KSP655367:KSS655367 LCL655367:LCO655367 LMH655367:LMK655367 LWD655367:LWG655367 MFZ655367:MGC655367 MPV655367:MPY655367 MZR655367:MZU655367 NJN655367:NJQ655367 NTJ655367:NTM655367 ODF655367:ODI655367 ONB655367:ONE655367 OWX655367:OXA655367 PGT655367:PGW655367 PQP655367:PQS655367 QAL655367:QAO655367 QKH655367:QKK655367 QUD655367:QUG655367 RDZ655367:REC655367 RNV655367:RNY655367 RXR655367:RXU655367 SHN655367:SHQ655367 SRJ655367:SRM655367 TBF655367:TBI655367 TLB655367:TLE655367 TUX655367:TVA655367 UET655367:UEW655367 UOP655367:UOS655367 UYL655367:UYO655367 VIH655367:VIK655367 VSD655367:VSG655367 WBZ655367:WCC655367 WLV655367:WLY655367 WVR655367:WVU655367 I720902:M720902 JF720903:JI720903 TB720903:TE720903 ACX720903:ADA720903 AMT720903:AMW720903 AWP720903:AWS720903 BGL720903:BGO720903 BQH720903:BQK720903 CAD720903:CAG720903 CJZ720903:CKC720903 CTV720903:CTY720903 DDR720903:DDU720903 DNN720903:DNQ720903 DXJ720903:DXM720903 EHF720903:EHI720903 ERB720903:ERE720903 FAX720903:FBA720903 FKT720903:FKW720903 FUP720903:FUS720903 GEL720903:GEO720903 GOH720903:GOK720903 GYD720903:GYG720903 HHZ720903:HIC720903 HRV720903:HRY720903 IBR720903:IBU720903 ILN720903:ILQ720903 IVJ720903:IVM720903 JFF720903:JFI720903 JPB720903:JPE720903 JYX720903:JZA720903 KIT720903:KIW720903 KSP720903:KSS720903 LCL720903:LCO720903 LMH720903:LMK720903 LWD720903:LWG720903 MFZ720903:MGC720903 MPV720903:MPY720903 MZR720903:MZU720903 NJN720903:NJQ720903 NTJ720903:NTM720903 ODF720903:ODI720903 ONB720903:ONE720903 OWX720903:OXA720903 PGT720903:PGW720903 PQP720903:PQS720903 QAL720903:QAO720903 QKH720903:QKK720903 QUD720903:QUG720903 RDZ720903:REC720903 RNV720903:RNY720903 RXR720903:RXU720903 SHN720903:SHQ720903 SRJ720903:SRM720903 TBF720903:TBI720903 TLB720903:TLE720903 TUX720903:TVA720903 UET720903:UEW720903 UOP720903:UOS720903 UYL720903:UYO720903 VIH720903:VIK720903 VSD720903:VSG720903 WBZ720903:WCC720903 WLV720903:WLY720903 WVR720903:WVU720903 I786438:M786438 JF786439:JI786439 TB786439:TE786439 ACX786439:ADA786439 AMT786439:AMW786439 AWP786439:AWS786439 BGL786439:BGO786439 BQH786439:BQK786439 CAD786439:CAG786439 CJZ786439:CKC786439 CTV786439:CTY786439 DDR786439:DDU786439 DNN786439:DNQ786439 DXJ786439:DXM786439 EHF786439:EHI786439 ERB786439:ERE786439 FAX786439:FBA786439 FKT786439:FKW786439 FUP786439:FUS786439 GEL786439:GEO786439 GOH786439:GOK786439 GYD786439:GYG786439 HHZ786439:HIC786439 HRV786439:HRY786439 IBR786439:IBU786439 ILN786439:ILQ786439 IVJ786439:IVM786439 JFF786439:JFI786439 JPB786439:JPE786439 JYX786439:JZA786439 KIT786439:KIW786439 KSP786439:KSS786439 LCL786439:LCO786439 LMH786439:LMK786439 LWD786439:LWG786439 MFZ786439:MGC786439 MPV786439:MPY786439 MZR786439:MZU786439 NJN786439:NJQ786439 NTJ786439:NTM786439 ODF786439:ODI786439 ONB786439:ONE786439 OWX786439:OXA786439 PGT786439:PGW786439 PQP786439:PQS786439 QAL786439:QAO786439 QKH786439:QKK786439 QUD786439:QUG786439 RDZ786439:REC786439 RNV786439:RNY786439 RXR786439:RXU786439 SHN786439:SHQ786439 SRJ786439:SRM786439 TBF786439:TBI786439 TLB786439:TLE786439 TUX786439:TVA786439 UET786439:UEW786439 UOP786439:UOS786439 UYL786439:UYO786439 VIH786439:VIK786439 VSD786439:VSG786439 WBZ786439:WCC786439 WLV786439:WLY786439 WVR786439:WVU786439 I851974:M851974 JF851975:JI851975 TB851975:TE851975 ACX851975:ADA851975 AMT851975:AMW851975 AWP851975:AWS851975 BGL851975:BGO851975 BQH851975:BQK851975 CAD851975:CAG851975 CJZ851975:CKC851975 CTV851975:CTY851975 DDR851975:DDU851975 DNN851975:DNQ851975 DXJ851975:DXM851975 EHF851975:EHI851975 ERB851975:ERE851975 FAX851975:FBA851975 FKT851975:FKW851975 FUP851975:FUS851975 GEL851975:GEO851975 GOH851975:GOK851975 GYD851975:GYG851975 HHZ851975:HIC851975 HRV851975:HRY851975 IBR851975:IBU851975 ILN851975:ILQ851975 IVJ851975:IVM851975 JFF851975:JFI851975 JPB851975:JPE851975 JYX851975:JZA851975 KIT851975:KIW851975 KSP851975:KSS851975 LCL851975:LCO851975 LMH851975:LMK851975 LWD851975:LWG851975 MFZ851975:MGC851975 MPV851975:MPY851975 MZR851975:MZU851975 NJN851975:NJQ851975 NTJ851975:NTM851975 ODF851975:ODI851975 ONB851975:ONE851975 OWX851975:OXA851975 PGT851975:PGW851975 PQP851975:PQS851975 QAL851975:QAO851975 QKH851975:QKK851975 QUD851975:QUG851975 RDZ851975:REC851975 RNV851975:RNY851975 RXR851975:RXU851975 SHN851975:SHQ851975 SRJ851975:SRM851975 TBF851975:TBI851975 TLB851975:TLE851975 TUX851975:TVA851975 UET851975:UEW851975 UOP851975:UOS851975 UYL851975:UYO851975 VIH851975:VIK851975 VSD851975:VSG851975 WBZ851975:WCC851975 WLV851975:WLY851975 WVR851975:WVU851975 I917510:M917510 JF917511:JI917511 TB917511:TE917511 ACX917511:ADA917511 AMT917511:AMW917511 AWP917511:AWS917511 BGL917511:BGO917511 BQH917511:BQK917511 CAD917511:CAG917511 CJZ917511:CKC917511 CTV917511:CTY917511 DDR917511:DDU917511 DNN917511:DNQ917511 DXJ917511:DXM917511 EHF917511:EHI917511 ERB917511:ERE917511 FAX917511:FBA917511 FKT917511:FKW917511 FUP917511:FUS917511 GEL917511:GEO917511 GOH917511:GOK917511 GYD917511:GYG917511 HHZ917511:HIC917511 HRV917511:HRY917511 IBR917511:IBU917511 ILN917511:ILQ917511 IVJ917511:IVM917511 JFF917511:JFI917511 JPB917511:JPE917511 JYX917511:JZA917511 KIT917511:KIW917511 KSP917511:KSS917511 LCL917511:LCO917511 LMH917511:LMK917511 LWD917511:LWG917511 MFZ917511:MGC917511 MPV917511:MPY917511 MZR917511:MZU917511 NJN917511:NJQ917511 NTJ917511:NTM917511 ODF917511:ODI917511 ONB917511:ONE917511 OWX917511:OXA917511 PGT917511:PGW917511 PQP917511:PQS917511 QAL917511:QAO917511 QKH917511:QKK917511 QUD917511:QUG917511 RDZ917511:REC917511 RNV917511:RNY917511 RXR917511:RXU917511 SHN917511:SHQ917511 SRJ917511:SRM917511 TBF917511:TBI917511 TLB917511:TLE917511 TUX917511:TVA917511 UET917511:UEW917511 UOP917511:UOS917511 UYL917511:UYO917511 VIH917511:VIK917511 VSD917511:VSG917511 WBZ917511:WCC917511 WLV917511:WLY917511 WVR917511:WVU917511 I983046:M983046 JF983047:JI983047 TB983047:TE983047 ACX983047:ADA983047 AMT983047:AMW983047 AWP983047:AWS983047 BGL983047:BGO983047 BQH983047:BQK983047 CAD983047:CAG983047 CJZ983047:CKC983047 CTV983047:CTY983047 DDR983047:DDU983047 DNN983047:DNQ983047 DXJ983047:DXM983047 EHF983047:EHI983047 ERB983047:ERE983047 FAX983047:FBA983047 FKT983047:FKW983047 FUP983047:FUS983047 GEL983047:GEO983047 GOH983047:GOK983047 GYD983047:GYG983047 HHZ983047:HIC983047 HRV983047:HRY983047 IBR983047:IBU983047 ILN983047:ILQ983047 IVJ983047:IVM983047 JFF983047:JFI983047 JPB983047:JPE983047 JYX983047:JZA983047 KIT983047:KIW983047 KSP983047:KSS983047 LCL983047:LCO983047 LMH983047:LMK983047 LWD983047:LWG983047 MFZ983047:MGC983047 MPV983047:MPY983047 MZR983047:MZU983047 NJN983047:NJQ983047 NTJ983047:NTM983047 ODF983047:ODI983047 ONB983047:ONE983047 OWX983047:OXA983047 PGT983047:PGW983047 PQP983047:PQS983047 QAL983047:QAO983047 QKH983047:QKK983047 QUD983047:QUG983047 RDZ983047:REC983047 RNV983047:RNY983047 RXR983047:RXU983047 SHN983047:SHQ983047 SRJ983047:SRM983047 TBF983047:TBI983047 TLB983047:TLE983047 TUX983047:TVA983047 UET983047:UEW983047 UOP983047:UOS983047 UYL983047:UYO983047 VIH983047:VIK983047 VSD983047:VSG983047 WBZ983047:WCC983047 WLV983047:WLY983047 WVR983047:WVU983047 JB51:JD51 SX51:SZ51 ACT51:ACV51 AMP51:AMR51 AWL51:AWN51 BGH51:BGJ51 BQD51:BQF51 BZZ51:CAB51 CJV51:CJX51 CTR51:CTT51 DDN51:DDP51 DNJ51:DNL51 DXF51:DXH51 EHB51:EHD51 EQX51:EQZ51 FAT51:FAV51 FKP51:FKR51 FUL51:FUN51 GEH51:GEJ51 GOD51:GOF51 GXZ51:GYB51 HHV51:HHX51 HRR51:HRT51 IBN51:IBP51 ILJ51:ILL51 IVF51:IVH51 JFB51:JFD51 JOX51:JOZ51 JYT51:JYV51 KIP51:KIR51 KSL51:KSN51 LCH51:LCJ51 LMD51:LMF51 LVZ51:LWB51 MFV51:MFX51 MPR51:MPT51 MZN51:MZP51 NJJ51:NJL51 NTF51:NTH51 ODB51:ODD51 OMX51:OMZ51 OWT51:OWV51 PGP51:PGR51 PQL51:PQN51 QAH51:QAJ51 QKD51:QKF51 QTZ51:QUB51 RDV51:RDX51 RNR51:RNT51 RXN51:RXP51 SHJ51:SHL51 SRF51:SRH51 TBB51:TBD51 TKX51:TKZ51 TUT51:TUV51 UEP51:UER51 UOL51:UON51 UYH51:UYJ51 VID51:VIF51 VRZ51:VSB51 WBV51:WBX51 WLR51:WLT51 WVN51:WVP51 E65586:G65586 JB65587:JD65587 SX65587:SZ65587 ACT65587:ACV65587 AMP65587:AMR65587 AWL65587:AWN65587 BGH65587:BGJ65587 BQD65587:BQF65587 BZZ65587:CAB65587 CJV65587:CJX65587 CTR65587:CTT65587 DDN65587:DDP65587 DNJ65587:DNL65587 DXF65587:DXH65587 EHB65587:EHD65587 EQX65587:EQZ65587 FAT65587:FAV65587 FKP65587:FKR65587 FUL65587:FUN65587 GEH65587:GEJ65587 GOD65587:GOF65587 GXZ65587:GYB65587 HHV65587:HHX65587 HRR65587:HRT65587 IBN65587:IBP65587 ILJ65587:ILL65587 IVF65587:IVH65587 JFB65587:JFD65587 JOX65587:JOZ65587 JYT65587:JYV65587 KIP65587:KIR65587 KSL65587:KSN65587 LCH65587:LCJ65587 LMD65587:LMF65587 LVZ65587:LWB65587 MFV65587:MFX65587 MPR65587:MPT65587 MZN65587:MZP65587 NJJ65587:NJL65587 NTF65587:NTH65587 ODB65587:ODD65587 OMX65587:OMZ65587 OWT65587:OWV65587 PGP65587:PGR65587 PQL65587:PQN65587 QAH65587:QAJ65587 QKD65587:QKF65587 QTZ65587:QUB65587 RDV65587:RDX65587 RNR65587:RNT65587 RXN65587:RXP65587 SHJ65587:SHL65587 SRF65587:SRH65587 TBB65587:TBD65587 TKX65587:TKZ65587 TUT65587:TUV65587 UEP65587:UER65587 UOL65587:UON65587 UYH65587:UYJ65587 VID65587:VIF65587 VRZ65587:VSB65587 WBV65587:WBX65587 WLR65587:WLT65587 WVN65587:WVP65587 E131122:G131122 JB131123:JD131123 SX131123:SZ131123 ACT131123:ACV131123 AMP131123:AMR131123 AWL131123:AWN131123 BGH131123:BGJ131123 BQD131123:BQF131123 BZZ131123:CAB131123 CJV131123:CJX131123 CTR131123:CTT131123 DDN131123:DDP131123 DNJ131123:DNL131123 DXF131123:DXH131123 EHB131123:EHD131123 EQX131123:EQZ131123 FAT131123:FAV131123 FKP131123:FKR131123 FUL131123:FUN131123 GEH131123:GEJ131123 GOD131123:GOF131123 GXZ131123:GYB131123 HHV131123:HHX131123 HRR131123:HRT131123 IBN131123:IBP131123 ILJ131123:ILL131123 IVF131123:IVH131123 JFB131123:JFD131123 JOX131123:JOZ131123 JYT131123:JYV131123 KIP131123:KIR131123 KSL131123:KSN131123 LCH131123:LCJ131123 LMD131123:LMF131123 LVZ131123:LWB131123 MFV131123:MFX131123 MPR131123:MPT131123 MZN131123:MZP131123 NJJ131123:NJL131123 NTF131123:NTH131123 ODB131123:ODD131123 OMX131123:OMZ131123 OWT131123:OWV131123 PGP131123:PGR131123 PQL131123:PQN131123 QAH131123:QAJ131123 QKD131123:QKF131123 QTZ131123:QUB131123 RDV131123:RDX131123 RNR131123:RNT131123 RXN131123:RXP131123 SHJ131123:SHL131123 SRF131123:SRH131123 TBB131123:TBD131123 TKX131123:TKZ131123 TUT131123:TUV131123 UEP131123:UER131123 UOL131123:UON131123 UYH131123:UYJ131123 VID131123:VIF131123 VRZ131123:VSB131123 WBV131123:WBX131123 WLR131123:WLT131123 WVN131123:WVP131123 E196658:G196658 JB196659:JD196659 SX196659:SZ196659 ACT196659:ACV196659 AMP196659:AMR196659 AWL196659:AWN196659 BGH196659:BGJ196659 BQD196659:BQF196659 BZZ196659:CAB196659 CJV196659:CJX196659 CTR196659:CTT196659 DDN196659:DDP196659 DNJ196659:DNL196659 DXF196659:DXH196659 EHB196659:EHD196659 EQX196659:EQZ196659 FAT196659:FAV196659 FKP196659:FKR196659 FUL196659:FUN196659 GEH196659:GEJ196659 GOD196659:GOF196659 GXZ196659:GYB196659 HHV196659:HHX196659 HRR196659:HRT196659 IBN196659:IBP196659 ILJ196659:ILL196659 IVF196659:IVH196659 JFB196659:JFD196659 JOX196659:JOZ196659 JYT196659:JYV196659 KIP196659:KIR196659 KSL196659:KSN196659 LCH196659:LCJ196659 LMD196659:LMF196659 LVZ196659:LWB196659 MFV196659:MFX196659 MPR196659:MPT196659 MZN196659:MZP196659 NJJ196659:NJL196659 NTF196659:NTH196659 ODB196659:ODD196659 OMX196659:OMZ196659 OWT196659:OWV196659 PGP196659:PGR196659 PQL196659:PQN196659 QAH196659:QAJ196659 QKD196659:QKF196659 QTZ196659:QUB196659 RDV196659:RDX196659 RNR196659:RNT196659 RXN196659:RXP196659 SHJ196659:SHL196659 SRF196659:SRH196659 TBB196659:TBD196659 TKX196659:TKZ196659 TUT196659:TUV196659 UEP196659:UER196659 UOL196659:UON196659 UYH196659:UYJ196659 VID196659:VIF196659 VRZ196659:VSB196659 WBV196659:WBX196659 WLR196659:WLT196659 WVN196659:WVP196659 E262194:G262194 JB262195:JD262195 SX262195:SZ262195 ACT262195:ACV262195 AMP262195:AMR262195 AWL262195:AWN262195 BGH262195:BGJ262195 BQD262195:BQF262195 BZZ262195:CAB262195 CJV262195:CJX262195 CTR262195:CTT262195 DDN262195:DDP262195 DNJ262195:DNL262195 DXF262195:DXH262195 EHB262195:EHD262195 EQX262195:EQZ262195 FAT262195:FAV262195 FKP262195:FKR262195 FUL262195:FUN262195 GEH262195:GEJ262195 GOD262195:GOF262195 GXZ262195:GYB262195 HHV262195:HHX262195 HRR262195:HRT262195 IBN262195:IBP262195 ILJ262195:ILL262195 IVF262195:IVH262195 JFB262195:JFD262195 JOX262195:JOZ262195 JYT262195:JYV262195 KIP262195:KIR262195 KSL262195:KSN262195 LCH262195:LCJ262195 LMD262195:LMF262195 LVZ262195:LWB262195 MFV262195:MFX262195 MPR262195:MPT262195 MZN262195:MZP262195 NJJ262195:NJL262195 NTF262195:NTH262195 ODB262195:ODD262195 OMX262195:OMZ262195 OWT262195:OWV262195 PGP262195:PGR262195 PQL262195:PQN262195 QAH262195:QAJ262195 QKD262195:QKF262195 QTZ262195:QUB262195 RDV262195:RDX262195 RNR262195:RNT262195 RXN262195:RXP262195 SHJ262195:SHL262195 SRF262195:SRH262195 TBB262195:TBD262195 TKX262195:TKZ262195 TUT262195:TUV262195 UEP262195:UER262195 UOL262195:UON262195 UYH262195:UYJ262195 VID262195:VIF262195 VRZ262195:VSB262195 WBV262195:WBX262195 WLR262195:WLT262195 WVN262195:WVP262195 E327730:G327730 JB327731:JD327731 SX327731:SZ327731 ACT327731:ACV327731 AMP327731:AMR327731 AWL327731:AWN327731 BGH327731:BGJ327731 BQD327731:BQF327731 BZZ327731:CAB327731 CJV327731:CJX327731 CTR327731:CTT327731 DDN327731:DDP327731 DNJ327731:DNL327731 DXF327731:DXH327731 EHB327731:EHD327731 EQX327731:EQZ327731 FAT327731:FAV327731 FKP327731:FKR327731 FUL327731:FUN327731 GEH327731:GEJ327731 GOD327731:GOF327731 GXZ327731:GYB327731 HHV327731:HHX327731 HRR327731:HRT327731 IBN327731:IBP327731 ILJ327731:ILL327731 IVF327731:IVH327731 JFB327731:JFD327731 JOX327731:JOZ327731 JYT327731:JYV327731 KIP327731:KIR327731 KSL327731:KSN327731 LCH327731:LCJ327731 LMD327731:LMF327731 LVZ327731:LWB327731 MFV327731:MFX327731 MPR327731:MPT327731 MZN327731:MZP327731 NJJ327731:NJL327731 NTF327731:NTH327731 ODB327731:ODD327731 OMX327731:OMZ327731 OWT327731:OWV327731 PGP327731:PGR327731 PQL327731:PQN327731 QAH327731:QAJ327731 QKD327731:QKF327731 QTZ327731:QUB327731 RDV327731:RDX327731 RNR327731:RNT327731 RXN327731:RXP327731 SHJ327731:SHL327731 SRF327731:SRH327731 TBB327731:TBD327731 TKX327731:TKZ327731 TUT327731:TUV327731 UEP327731:UER327731 UOL327731:UON327731 UYH327731:UYJ327731 VID327731:VIF327731 VRZ327731:VSB327731 WBV327731:WBX327731 WLR327731:WLT327731 WVN327731:WVP327731 E393266:G393266 JB393267:JD393267 SX393267:SZ393267 ACT393267:ACV393267 AMP393267:AMR393267 AWL393267:AWN393267 BGH393267:BGJ393267 BQD393267:BQF393267 BZZ393267:CAB393267 CJV393267:CJX393267 CTR393267:CTT393267 DDN393267:DDP393267 DNJ393267:DNL393267 DXF393267:DXH393267 EHB393267:EHD393267 EQX393267:EQZ393267 FAT393267:FAV393267 FKP393267:FKR393267 FUL393267:FUN393267 GEH393267:GEJ393267 GOD393267:GOF393267 GXZ393267:GYB393267 HHV393267:HHX393267 HRR393267:HRT393267 IBN393267:IBP393267 ILJ393267:ILL393267 IVF393267:IVH393267 JFB393267:JFD393267 JOX393267:JOZ393267 JYT393267:JYV393267 KIP393267:KIR393267 KSL393267:KSN393267 LCH393267:LCJ393267 LMD393267:LMF393267 LVZ393267:LWB393267 MFV393267:MFX393267 MPR393267:MPT393267 MZN393267:MZP393267 NJJ393267:NJL393267 NTF393267:NTH393267 ODB393267:ODD393267 OMX393267:OMZ393267 OWT393267:OWV393267 PGP393267:PGR393267 PQL393267:PQN393267 QAH393267:QAJ393267 QKD393267:QKF393267 QTZ393267:QUB393267 RDV393267:RDX393267 RNR393267:RNT393267 RXN393267:RXP393267 SHJ393267:SHL393267 SRF393267:SRH393267 TBB393267:TBD393267 TKX393267:TKZ393267 TUT393267:TUV393267 UEP393267:UER393267 UOL393267:UON393267 UYH393267:UYJ393267 VID393267:VIF393267 VRZ393267:VSB393267 WBV393267:WBX393267 WLR393267:WLT393267 WVN393267:WVP393267 E458802:G458802 JB458803:JD458803 SX458803:SZ458803 ACT458803:ACV458803 AMP458803:AMR458803 AWL458803:AWN458803 BGH458803:BGJ458803 BQD458803:BQF458803 BZZ458803:CAB458803 CJV458803:CJX458803 CTR458803:CTT458803 DDN458803:DDP458803 DNJ458803:DNL458803 DXF458803:DXH458803 EHB458803:EHD458803 EQX458803:EQZ458803 FAT458803:FAV458803 FKP458803:FKR458803 FUL458803:FUN458803 GEH458803:GEJ458803 GOD458803:GOF458803 GXZ458803:GYB458803 HHV458803:HHX458803 HRR458803:HRT458803 IBN458803:IBP458803 ILJ458803:ILL458803 IVF458803:IVH458803 JFB458803:JFD458803 JOX458803:JOZ458803 JYT458803:JYV458803 KIP458803:KIR458803 KSL458803:KSN458803 LCH458803:LCJ458803 LMD458803:LMF458803 LVZ458803:LWB458803 MFV458803:MFX458803 MPR458803:MPT458803 MZN458803:MZP458803 NJJ458803:NJL458803 NTF458803:NTH458803 ODB458803:ODD458803 OMX458803:OMZ458803 OWT458803:OWV458803 PGP458803:PGR458803 PQL458803:PQN458803 QAH458803:QAJ458803 QKD458803:QKF458803 QTZ458803:QUB458803 RDV458803:RDX458803 RNR458803:RNT458803 RXN458803:RXP458803 SHJ458803:SHL458803 SRF458803:SRH458803 TBB458803:TBD458803 TKX458803:TKZ458803 TUT458803:TUV458803 UEP458803:UER458803 UOL458803:UON458803 UYH458803:UYJ458803 VID458803:VIF458803 VRZ458803:VSB458803 WBV458803:WBX458803 WLR458803:WLT458803 WVN458803:WVP458803 E524338:G524338 JB524339:JD524339 SX524339:SZ524339 ACT524339:ACV524339 AMP524339:AMR524339 AWL524339:AWN524339 BGH524339:BGJ524339 BQD524339:BQF524339 BZZ524339:CAB524339 CJV524339:CJX524339 CTR524339:CTT524339 DDN524339:DDP524339 DNJ524339:DNL524339 DXF524339:DXH524339 EHB524339:EHD524339 EQX524339:EQZ524339 FAT524339:FAV524339 FKP524339:FKR524339 FUL524339:FUN524339 GEH524339:GEJ524339 GOD524339:GOF524339 GXZ524339:GYB524339 HHV524339:HHX524339 HRR524339:HRT524339 IBN524339:IBP524339 ILJ524339:ILL524339 IVF524339:IVH524339 JFB524339:JFD524339 JOX524339:JOZ524339 JYT524339:JYV524339 KIP524339:KIR524339 KSL524339:KSN524339 LCH524339:LCJ524339 LMD524339:LMF524339 LVZ524339:LWB524339 MFV524339:MFX524339 MPR524339:MPT524339 MZN524339:MZP524339 NJJ524339:NJL524339 NTF524339:NTH524339 ODB524339:ODD524339 OMX524339:OMZ524339 OWT524339:OWV524339 PGP524339:PGR524339 PQL524339:PQN524339 QAH524339:QAJ524339 QKD524339:QKF524339 QTZ524339:QUB524339 RDV524339:RDX524339 RNR524339:RNT524339 RXN524339:RXP524339 SHJ524339:SHL524339 SRF524339:SRH524339 TBB524339:TBD524339 TKX524339:TKZ524339 TUT524339:TUV524339 UEP524339:UER524339 UOL524339:UON524339 UYH524339:UYJ524339 VID524339:VIF524339 VRZ524339:VSB524339 WBV524339:WBX524339 WLR524339:WLT524339 WVN524339:WVP524339 E589874:G589874 JB589875:JD589875 SX589875:SZ589875 ACT589875:ACV589875 AMP589875:AMR589875 AWL589875:AWN589875 BGH589875:BGJ589875 BQD589875:BQF589875 BZZ589875:CAB589875 CJV589875:CJX589875 CTR589875:CTT589875 DDN589875:DDP589875 DNJ589875:DNL589875 DXF589875:DXH589875 EHB589875:EHD589875 EQX589875:EQZ589875 FAT589875:FAV589875 FKP589875:FKR589875 FUL589875:FUN589875 GEH589875:GEJ589875 GOD589875:GOF589875 GXZ589875:GYB589875 HHV589875:HHX589875 HRR589875:HRT589875 IBN589875:IBP589875 ILJ589875:ILL589875 IVF589875:IVH589875 JFB589875:JFD589875 JOX589875:JOZ589875 JYT589875:JYV589875 KIP589875:KIR589875 KSL589875:KSN589875 LCH589875:LCJ589875 LMD589875:LMF589875 LVZ589875:LWB589875 MFV589875:MFX589875 MPR589875:MPT589875 MZN589875:MZP589875 NJJ589875:NJL589875 NTF589875:NTH589875 ODB589875:ODD589875 OMX589875:OMZ589875 OWT589875:OWV589875 PGP589875:PGR589875 PQL589875:PQN589875 QAH589875:QAJ589875 QKD589875:QKF589875 QTZ589875:QUB589875 RDV589875:RDX589875 RNR589875:RNT589875 RXN589875:RXP589875 SHJ589875:SHL589875 SRF589875:SRH589875 TBB589875:TBD589875 TKX589875:TKZ589875 TUT589875:TUV589875 UEP589875:UER589875 UOL589875:UON589875 UYH589875:UYJ589875 VID589875:VIF589875 VRZ589875:VSB589875 WBV589875:WBX589875 WLR589875:WLT589875 WVN589875:WVP589875 E655410:G655410 JB655411:JD655411 SX655411:SZ655411 ACT655411:ACV655411 AMP655411:AMR655411 AWL655411:AWN655411 BGH655411:BGJ655411 BQD655411:BQF655411 BZZ655411:CAB655411 CJV655411:CJX655411 CTR655411:CTT655411 DDN655411:DDP655411 DNJ655411:DNL655411 DXF655411:DXH655411 EHB655411:EHD655411 EQX655411:EQZ655411 FAT655411:FAV655411 FKP655411:FKR655411 FUL655411:FUN655411 GEH655411:GEJ655411 GOD655411:GOF655411 GXZ655411:GYB655411 HHV655411:HHX655411 HRR655411:HRT655411 IBN655411:IBP655411 ILJ655411:ILL655411 IVF655411:IVH655411 JFB655411:JFD655411 JOX655411:JOZ655411 JYT655411:JYV655411 KIP655411:KIR655411 KSL655411:KSN655411 LCH655411:LCJ655411 LMD655411:LMF655411 LVZ655411:LWB655411 MFV655411:MFX655411 MPR655411:MPT655411 MZN655411:MZP655411 NJJ655411:NJL655411 NTF655411:NTH655411 ODB655411:ODD655411 OMX655411:OMZ655411 OWT655411:OWV655411 PGP655411:PGR655411 PQL655411:PQN655411 QAH655411:QAJ655411 QKD655411:QKF655411 QTZ655411:QUB655411 RDV655411:RDX655411 RNR655411:RNT655411 RXN655411:RXP655411 SHJ655411:SHL655411 SRF655411:SRH655411 TBB655411:TBD655411 TKX655411:TKZ655411 TUT655411:TUV655411 UEP655411:UER655411 UOL655411:UON655411 UYH655411:UYJ655411 VID655411:VIF655411 VRZ655411:VSB655411 WBV655411:WBX655411 WLR655411:WLT655411 WVN655411:WVP655411 E720946:G720946 JB720947:JD720947 SX720947:SZ720947 ACT720947:ACV720947 AMP720947:AMR720947 AWL720947:AWN720947 BGH720947:BGJ720947 BQD720947:BQF720947 BZZ720947:CAB720947 CJV720947:CJX720947 CTR720947:CTT720947 DDN720947:DDP720947 DNJ720947:DNL720947 DXF720947:DXH720947 EHB720947:EHD720947 EQX720947:EQZ720947 FAT720947:FAV720947 FKP720947:FKR720947 FUL720947:FUN720947 GEH720947:GEJ720947 GOD720947:GOF720947 GXZ720947:GYB720947 HHV720947:HHX720947 HRR720947:HRT720947 IBN720947:IBP720947 ILJ720947:ILL720947 IVF720947:IVH720947 JFB720947:JFD720947 JOX720947:JOZ720947 JYT720947:JYV720947 KIP720947:KIR720947 KSL720947:KSN720947 LCH720947:LCJ720947 LMD720947:LMF720947 LVZ720947:LWB720947 MFV720947:MFX720947 MPR720947:MPT720947 MZN720947:MZP720947 NJJ720947:NJL720947 NTF720947:NTH720947 ODB720947:ODD720947 OMX720947:OMZ720947 OWT720947:OWV720947 PGP720947:PGR720947 PQL720947:PQN720947 QAH720947:QAJ720947 QKD720947:QKF720947 QTZ720947:QUB720947 RDV720947:RDX720947 RNR720947:RNT720947 RXN720947:RXP720947 SHJ720947:SHL720947 SRF720947:SRH720947 TBB720947:TBD720947 TKX720947:TKZ720947 TUT720947:TUV720947 UEP720947:UER720947 UOL720947:UON720947 UYH720947:UYJ720947 VID720947:VIF720947 VRZ720947:VSB720947 WBV720947:WBX720947 WLR720947:WLT720947 WVN720947:WVP720947 E786482:G786482 JB786483:JD786483 SX786483:SZ786483 ACT786483:ACV786483 AMP786483:AMR786483 AWL786483:AWN786483 BGH786483:BGJ786483 BQD786483:BQF786483 BZZ786483:CAB786483 CJV786483:CJX786483 CTR786483:CTT786483 DDN786483:DDP786483 DNJ786483:DNL786483 DXF786483:DXH786483 EHB786483:EHD786483 EQX786483:EQZ786483 FAT786483:FAV786483 FKP786483:FKR786483 FUL786483:FUN786483 GEH786483:GEJ786483 GOD786483:GOF786483 GXZ786483:GYB786483 HHV786483:HHX786483 HRR786483:HRT786483 IBN786483:IBP786483 ILJ786483:ILL786483 IVF786483:IVH786483 JFB786483:JFD786483 JOX786483:JOZ786483 JYT786483:JYV786483 KIP786483:KIR786483 KSL786483:KSN786483 LCH786483:LCJ786483 LMD786483:LMF786483 LVZ786483:LWB786483 MFV786483:MFX786483 MPR786483:MPT786483 MZN786483:MZP786483 NJJ786483:NJL786483 NTF786483:NTH786483 ODB786483:ODD786483 OMX786483:OMZ786483 OWT786483:OWV786483 PGP786483:PGR786483 PQL786483:PQN786483 QAH786483:QAJ786483 QKD786483:QKF786483 QTZ786483:QUB786483 RDV786483:RDX786483 RNR786483:RNT786483 RXN786483:RXP786483 SHJ786483:SHL786483 SRF786483:SRH786483 TBB786483:TBD786483 TKX786483:TKZ786483 TUT786483:TUV786483 UEP786483:UER786483 UOL786483:UON786483 UYH786483:UYJ786483 VID786483:VIF786483 VRZ786483:VSB786483 WBV786483:WBX786483 WLR786483:WLT786483 WVN786483:WVP786483 E852018:G852018 JB852019:JD852019 SX852019:SZ852019 ACT852019:ACV852019 AMP852019:AMR852019 AWL852019:AWN852019 BGH852019:BGJ852019 BQD852019:BQF852019 BZZ852019:CAB852019 CJV852019:CJX852019 CTR852019:CTT852019 DDN852019:DDP852019 DNJ852019:DNL852019 DXF852019:DXH852019 EHB852019:EHD852019 EQX852019:EQZ852019 FAT852019:FAV852019 FKP852019:FKR852019 FUL852019:FUN852019 GEH852019:GEJ852019 GOD852019:GOF852019 GXZ852019:GYB852019 HHV852019:HHX852019 HRR852019:HRT852019 IBN852019:IBP852019 ILJ852019:ILL852019 IVF852019:IVH852019 JFB852019:JFD852019 JOX852019:JOZ852019 JYT852019:JYV852019 KIP852019:KIR852019 KSL852019:KSN852019 LCH852019:LCJ852019 LMD852019:LMF852019 LVZ852019:LWB852019 MFV852019:MFX852019 MPR852019:MPT852019 MZN852019:MZP852019 NJJ852019:NJL852019 NTF852019:NTH852019 ODB852019:ODD852019 OMX852019:OMZ852019 OWT852019:OWV852019 PGP852019:PGR852019 PQL852019:PQN852019 QAH852019:QAJ852019 QKD852019:QKF852019 QTZ852019:QUB852019 RDV852019:RDX852019 RNR852019:RNT852019 RXN852019:RXP852019 SHJ852019:SHL852019 SRF852019:SRH852019 TBB852019:TBD852019 TKX852019:TKZ852019 TUT852019:TUV852019 UEP852019:UER852019 UOL852019:UON852019 UYH852019:UYJ852019 VID852019:VIF852019 VRZ852019:VSB852019 WBV852019:WBX852019 WLR852019:WLT852019 WVN852019:WVP852019 E917554:G917554 JB917555:JD917555 SX917555:SZ917555 ACT917555:ACV917555 AMP917555:AMR917555 AWL917555:AWN917555 BGH917555:BGJ917555 BQD917555:BQF917555 BZZ917555:CAB917555 CJV917555:CJX917555 CTR917555:CTT917555 DDN917555:DDP917555 DNJ917555:DNL917555 DXF917555:DXH917555 EHB917555:EHD917555 EQX917555:EQZ917555 FAT917555:FAV917555 FKP917555:FKR917555 FUL917555:FUN917555 GEH917555:GEJ917555 GOD917555:GOF917555 GXZ917555:GYB917555 HHV917555:HHX917555 HRR917555:HRT917555 IBN917555:IBP917555 ILJ917555:ILL917555 IVF917555:IVH917555 JFB917555:JFD917555 JOX917555:JOZ917555 JYT917555:JYV917555 KIP917555:KIR917555 KSL917555:KSN917555 LCH917555:LCJ917555 LMD917555:LMF917555 LVZ917555:LWB917555 MFV917555:MFX917555 MPR917555:MPT917555 MZN917555:MZP917555 NJJ917555:NJL917555 NTF917555:NTH917555 ODB917555:ODD917555 OMX917555:OMZ917555 OWT917555:OWV917555 PGP917555:PGR917555 PQL917555:PQN917555 QAH917555:QAJ917555 QKD917555:QKF917555 QTZ917555:QUB917555 RDV917555:RDX917555 RNR917555:RNT917555 RXN917555:RXP917555 SHJ917555:SHL917555 SRF917555:SRH917555 TBB917555:TBD917555 TKX917555:TKZ917555 TUT917555:TUV917555 UEP917555:UER917555 UOL917555:UON917555 UYH917555:UYJ917555 VID917555:VIF917555 VRZ917555:VSB917555 WBV917555:WBX917555 WLR917555:WLT917555 WVN917555:WVP917555 E983090:G983090 JB983091:JD983091 SX983091:SZ983091 ACT983091:ACV983091 AMP983091:AMR983091 AWL983091:AWN983091 BGH983091:BGJ983091 BQD983091:BQF983091 BZZ983091:CAB983091 CJV983091:CJX983091 CTR983091:CTT983091 DDN983091:DDP983091 DNJ983091:DNL983091 DXF983091:DXH983091 EHB983091:EHD983091 EQX983091:EQZ983091 FAT983091:FAV983091 FKP983091:FKR983091 FUL983091:FUN983091 GEH983091:GEJ983091 GOD983091:GOF983091 GXZ983091:GYB983091 HHV983091:HHX983091 HRR983091:HRT983091 IBN983091:IBP983091 ILJ983091:ILL983091 IVF983091:IVH983091 JFB983091:JFD983091 JOX983091:JOZ983091 JYT983091:JYV983091 KIP983091:KIR983091 KSL983091:KSN983091 LCH983091:LCJ983091 LMD983091:LMF983091 LVZ983091:LWB983091 MFV983091:MFX983091 MPR983091:MPT983091 MZN983091:MZP983091 NJJ983091:NJL983091 NTF983091:NTH983091 ODB983091:ODD983091 OMX983091:OMZ983091 OWT983091:OWV983091 PGP983091:PGR983091 PQL983091:PQN983091 QAH983091:QAJ983091 QKD983091:QKF983091 QTZ983091:QUB983091 RDV983091:RDX983091 RNR983091:RNT983091 RXN983091:RXP983091 SHJ983091:SHL983091 SRF983091:SRH983091 TBB983091:TBD983091 TKX983091:TKZ983091 TUT983091:TUV983091 UEP983091:UER983091 UOL983091:UON983091 UYH983091:UYJ983091 VID983091:VIF983091 VRZ983091:VSB983091 WBV983091:WBX983091 WLR983091:WLT983091 WVN983091:WVP983091 JF13 TB13 ACX13 AMT13 AWP13 BGL13 BQH13 CAD13 CJZ13 CTV13 DDR13 DNN13 DXJ13 EHF13 ERB13 FAX13 FKT13 FUP13 GEL13 GOH13 GYD13 HHZ13 HRV13 IBR13 ILN13 IVJ13 JFF13 JPB13 JYX13 KIT13 KSP13 LCL13 LMH13 LWD13 MFZ13 MPV13 MZR13 NJN13 NTJ13 ODF13 ONB13 OWX13 PGT13 PQP13 QAL13 QKH13 QUD13 RDZ13 RNV13 RXR13 SHN13 SRJ13 TBF13 TLB13 TUX13 UET13 UOP13 UYL13 VIH13 VSD13 WBZ13 WLV13 WVR13 I65551 JF65552 TB65552 ACX65552 AMT65552 AWP65552 BGL65552 BQH65552 CAD65552 CJZ65552 CTV65552 DDR65552 DNN65552 DXJ65552 EHF65552 ERB65552 FAX65552 FKT65552 FUP65552 GEL65552 GOH65552 GYD65552 HHZ65552 HRV65552 IBR65552 ILN65552 IVJ65552 JFF65552 JPB65552 JYX65552 KIT65552 KSP65552 LCL65552 LMH65552 LWD65552 MFZ65552 MPV65552 MZR65552 NJN65552 NTJ65552 ODF65552 ONB65552 OWX65552 PGT65552 PQP65552 QAL65552 QKH65552 QUD65552 RDZ65552 RNV65552 RXR65552 SHN65552 SRJ65552 TBF65552 TLB65552 TUX65552 UET65552 UOP65552 UYL65552 VIH65552 VSD65552 WBZ65552 WLV65552 WVR65552 I131087 JF131088 TB131088 ACX131088 AMT131088 AWP131088 BGL131088 BQH131088 CAD131088 CJZ131088 CTV131088 DDR131088 DNN131088 DXJ131088 EHF131088 ERB131088 FAX131088 FKT131088 FUP131088 GEL131088 GOH131088 GYD131088 HHZ131088 HRV131088 IBR131088 ILN131088 IVJ131088 JFF131088 JPB131088 JYX131088 KIT131088 KSP131088 LCL131088 LMH131088 LWD131088 MFZ131088 MPV131088 MZR131088 NJN131088 NTJ131088 ODF131088 ONB131088 OWX131088 PGT131088 PQP131088 QAL131088 QKH131088 QUD131088 RDZ131088 RNV131088 RXR131088 SHN131088 SRJ131088 TBF131088 TLB131088 TUX131088 UET131088 UOP131088 UYL131088 VIH131088 VSD131088 WBZ131088 WLV131088 WVR131088 I196623 JF196624 TB196624 ACX196624 AMT196624 AWP196624 BGL196624 BQH196624 CAD196624 CJZ196624 CTV196624 DDR196624 DNN196624 DXJ196624 EHF196624 ERB196624 FAX196624 FKT196624 FUP196624 GEL196624 GOH196624 GYD196624 HHZ196624 HRV196624 IBR196624 ILN196624 IVJ196624 JFF196624 JPB196624 JYX196624 KIT196624 KSP196624 LCL196624 LMH196624 LWD196624 MFZ196624 MPV196624 MZR196624 NJN196624 NTJ196624 ODF196624 ONB196624 OWX196624 PGT196624 PQP196624 QAL196624 QKH196624 QUD196624 RDZ196624 RNV196624 RXR196624 SHN196624 SRJ196624 TBF196624 TLB196624 TUX196624 UET196624 UOP196624 UYL196624 VIH196624 VSD196624 WBZ196624 WLV196624 WVR196624 I262159 JF262160 TB262160 ACX262160 AMT262160 AWP262160 BGL262160 BQH262160 CAD262160 CJZ262160 CTV262160 DDR262160 DNN262160 DXJ262160 EHF262160 ERB262160 FAX262160 FKT262160 FUP262160 GEL262160 GOH262160 GYD262160 HHZ262160 HRV262160 IBR262160 ILN262160 IVJ262160 JFF262160 JPB262160 JYX262160 KIT262160 KSP262160 LCL262160 LMH262160 LWD262160 MFZ262160 MPV262160 MZR262160 NJN262160 NTJ262160 ODF262160 ONB262160 OWX262160 PGT262160 PQP262160 QAL262160 QKH262160 QUD262160 RDZ262160 RNV262160 RXR262160 SHN262160 SRJ262160 TBF262160 TLB262160 TUX262160 UET262160 UOP262160 UYL262160 VIH262160 VSD262160 WBZ262160 WLV262160 WVR262160 I327695 JF327696 TB327696 ACX327696 AMT327696 AWP327696 BGL327696 BQH327696 CAD327696 CJZ327696 CTV327696 DDR327696 DNN327696 DXJ327696 EHF327696 ERB327696 FAX327696 FKT327696 FUP327696 GEL327696 GOH327696 GYD327696 HHZ327696 HRV327696 IBR327696 ILN327696 IVJ327696 JFF327696 JPB327696 JYX327696 KIT327696 KSP327696 LCL327696 LMH327696 LWD327696 MFZ327696 MPV327696 MZR327696 NJN327696 NTJ327696 ODF327696 ONB327696 OWX327696 PGT327696 PQP327696 QAL327696 QKH327696 QUD327696 RDZ327696 RNV327696 RXR327696 SHN327696 SRJ327696 TBF327696 TLB327696 TUX327696 UET327696 UOP327696 UYL327696 VIH327696 VSD327696 WBZ327696 WLV327696 WVR327696 I393231 JF393232 TB393232 ACX393232 AMT393232 AWP393232 BGL393232 BQH393232 CAD393232 CJZ393232 CTV393232 DDR393232 DNN393232 DXJ393232 EHF393232 ERB393232 FAX393232 FKT393232 FUP393232 GEL393232 GOH393232 GYD393232 HHZ393232 HRV393232 IBR393232 ILN393232 IVJ393232 JFF393232 JPB393232 JYX393232 KIT393232 KSP393232 LCL393232 LMH393232 LWD393232 MFZ393232 MPV393232 MZR393232 NJN393232 NTJ393232 ODF393232 ONB393232 OWX393232 PGT393232 PQP393232 QAL393232 QKH393232 QUD393232 RDZ393232 RNV393232 RXR393232 SHN393232 SRJ393232 TBF393232 TLB393232 TUX393232 UET393232 UOP393232 UYL393232 VIH393232 VSD393232 WBZ393232 WLV393232 WVR393232 I458767 JF458768 TB458768 ACX458768 AMT458768 AWP458768 BGL458768 BQH458768 CAD458768 CJZ458768 CTV458768 DDR458768 DNN458768 DXJ458768 EHF458768 ERB458768 FAX458768 FKT458768 FUP458768 GEL458768 GOH458768 GYD458768 HHZ458768 HRV458768 IBR458768 ILN458768 IVJ458768 JFF458768 JPB458768 JYX458768 KIT458768 KSP458768 LCL458768 LMH458768 LWD458768 MFZ458768 MPV458768 MZR458768 NJN458768 NTJ458768 ODF458768 ONB458768 OWX458768 PGT458768 PQP458768 QAL458768 QKH458768 QUD458768 RDZ458768 RNV458768 RXR458768 SHN458768 SRJ458768 TBF458768 TLB458768 TUX458768 UET458768 UOP458768 UYL458768 VIH458768 VSD458768 WBZ458768 WLV458768 WVR458768 I524303 JF524304 TB524304 ACX524304 AMT524304 AWP524304 BGL524304 BQH524304 CAD524304 CJZ524304 CTV524304 DDR524304 DNN524304 DXJ524304 EHF524304 ERB524304 FAX524304 FKT524304 FUP524304 GEL524304 GOH524304 GYD524304 HHZ524304 HRV524304 IBR524304 ILN524304 IVJ524304 JFF524304 JPB524304 JYX524304 KIT524304 KSP524304 LCL524304 LMH524304 LWD524304 MFZ524304 MPV524304 MZR524304 NJN524304 NTJ524304 ODF524304 ONB524304 OWX524304 PGT524304 PQP524304 QAL524304 QKH524304 QUD524304 RDZ524304 RNV524304 RXR524304 SHN524304 SRJ524304 TBF524304 TLB524304 TUX524304 UET524304 UOP524304 UYL524304 VIH524304 VSD524304 WBZ524304 WLV524304 WVR524304 I589839 JF589840 TB589840 ACX589840 AMT589840 AWP589840 BGL589840 BQH589840 CAD589840 CJZ589840 CTV589840 DDR589840 DNN589840 DXJ589840 EHF589840 ERB589840 FAX589840 FKT589840 FUP589840 GEL589840 GOH589840 GYD589840 HHZ589840 HRV589840 IBR589840 ILN589840 IVJ589840 JFF589840 JPB589840 JYX589840 KIT589840 KSP589840 LCL589840 LMH589840 LWD589840 MFZ589840 MPV589840 MZR589840 NJN589840 NTJ589840 ODF589840 ONB589840 OWX589840 PGT589840 PQP589840 QAL589840 QKH589840 QUD589840 RDZ589840 RNV589840 RXR589840 SHN589840 SRJ589840 TBF589840 TLB589840 TUX589840 UET589840 UOP589840 UYL589840 VIH589840 VSD589840 WBZ589840 WLV589840 WVR589840 I655375 JF655376 TB655376 ACX655376 AMT655376 AWP655376 BGL655376 BQH655376 CAD655376 CJZ655376 CTV655376 DDR655376 DNN655376 DXJ655376 EHF655376 ERB655376 FAX655376 FKT655376 FUP655376 GEL655376 GOH655376 GYD655376 HHZ655376 HRV655376 IBR655376 ILN655376 IVJ655376 JFF655376 JPB655376 JYX655376 KIT655376 KSP655376 LCL655376 LMH655376 LWD655376 MFZ655376 MPV655376 MZR655376 NJN655376 NTJ655376 ODF655376 ONB655376 OWX655376 PGT655376 PQP655376 QAL655376 QKH655376 QUD655376 RDZ655376 RNV655376 RXR655376 SHN655376 SRJ655376 TBF655376 TLB655376 TUX655376 UET655376 UOP655376 UYL655376 VIH655376 VSD655376 WBZ655376 WLV655376 WVR655376 I720911 JF720912 TB720912 ACX720912 AMT720912 AWP720912 BGL720912 BQH720912 CAD720912 CJZ720912 CTV720912 DDR720912 DNN720912 DXJ720912 EHF720912 ERB720912 FAX720912 FKT720912 FUP720912 GEL720912 GOH720912 GYD720912 HHZ720912 HRV720912 IBR720912 ILN720912 IVJ720912 JFF720912 JPB720912 JYX720912 KIT720912 KSP720912 LCL720912 LMH720912 LWD720912 MFZ720912 MPV720912 MZR720912 NJN720912 NTJ720912 ODF720912 ONB720912 OWX720912 PGT720912 PQP720912 QAL720912 QKH720912 QUD720912 RDZ720912 RNV720912 RXR720912 SHN720912 SRJ720912 TBF720912 TLB720912 TUX720912 UET720912 UOP720912 UYL720912 VIH720912 VSD720912 WBZ720912 WLV720912 WVR720912 I786447 JF786448 TB786448 ACX786448 AMT786448 AWP786448 BGL786448 BQH786448 CAD786448 CJZ786448 CTV786448 DDR786448 DNN786448 DXJ786448 EHF786448 ERB786448 FAX786448 FKT786448 FUP786448 GEL786448 GOH786448 GYD786448 HHZ786448 HRV786448 IBR786448 ILN786448 IVJ786448 JFF786448 JPB786448 JYX786448 KIT786448 KSP786448 LCL786448 LMH786448 LWD786448 MFZ786448 MPV786448 MZR786448 NJN786448 NTJ786448 ODF786448 ONB786448 OWX786448 PGT786448 PQP786448 QAL786448 QKH786448 QUD786448 RDZ786448 RNV786448 RXR786448 SHN786448 SRJ786448 TBF786448 TLB786448 TUX786448 UET786448 UOP786448 UYL786448 VIH786448 VSD786448 WBZ786448 WLV786448 WVR786448 I851983 JF851984 TB851984 ACX851984 AMT851984 AWP851984 BGL851984 BQH851984 CAD851984 CJZ851984 CTV851984 DDR851984 DNN851984 DXJ851984 EHF851984 ERB851984 FAX851984 FKT851984 FUP851984 GEL851984 GOH851984 GYD851984 HHZ851984 HRV851984 IBR851984 ILN851984 IVJ851984 JFF851984 JPB851984 JYX851984 KIT851984 KSP851984 LCL851984 LMH851984 LWD851984 MFZ851984 MPV851984 MZR851984 NJN851984 NTJ851984 ODF851984 ONB851984 OWX851984 PGT851984 PQP851984 QAL851984 QKH851984 QUD851984 RDZ851984 RNV851984 RXR851984 SHN851984 SRJ851984 TBF851984 TLB851984 TUX851984 UET851984 UOP851984 UYL851984 VIH851984 VSD851984 WBZ851984 WLV851984 WVR851984 I917519 JF917520 TB917520 ACX917520 AMT917520 AWP917520 BGL917520 BQH917520 CAD917520 CJZ917520 CTV917520 DDR917520 DNN917520 DXJ917520 EHF917520 ERB917520 FAX917520 FKT917520 FUP917520 GEL917520 GOH917520 GYD917520 HHZ917520 HRV917520 IBR917520 ILN917520 IVJ917520 JFF917520 JPB917520 JYX917520 KIT917520 KSP917520 LCL917520 LMH917520 LWD917520 MFZ917520 MPV917520 MZR917520 NJN917520 NTJ917520 ODF917520 ONB917520 OWX917520 PGT917520 PQP917520 QAL917520 QKH917520 QUD917520 RDZ917520 RNV917520 RXR917520 SHN917520 SRJ917520 TBF917520 TLB917520 TUX917520 UET917520 UOP917520 UYL917520 VIH917520 VSD917520 WBZ917520 WLV917520 WVR917520 I983055 JF983056 TB983056 ACX983056 AMT983056 AWP983056 BGL983056 BQH983056 CAD983056 CJZ983056 CTV983056 DDR983056 DNN983056 DXJ983056 EHF983056 ERB983056 FAX983056 FKT983056 FUP983056 GEL983056 GOH983056 GYD983056 HHZ983056 HRV983056 IBR983056 ILN983056 IVJ983056 JFF983056 JPB983056 JYX983056 KIT983056 KSP983056 LCL983056 LMH983056 LWD983056 MFZ983056 MPV983056 MZR983056 NJN983056 NTJ983056 ODF983056 ONB983056 OWX983056 PGT983056 PQP983056 QAL983056 QKH983056 QUD983056 RDZ983056 RNV983056 RXR983056 SHN983056 SRJ983056 TBF983056 TLB983056 TUX983056 UET983056 UOP983056 UYL983056 VIH983056 VSD983056 WBZ983056 WLV983056 WVR983056 JB7:JD17 SX7:SZ17 ACT7:ACV17 AMP7:AMR17 AWL7:AWN17 BGH7:BGJ17 BQD7:BQF17 BZZ7:CAB17 CJV7:CJX17 CTR7:CTT17 DDN7:DDP17 DNJ7:DNL17 DXF7:DXH17 EHB7:EHD17 EQX7:EQZ17 FAT7:FAV17 FKP7:FKR17 FUL7:FUN17 GEH7:GEJ17 GOD7:GOF17 GXZ7:GYB17 HHV7:HHX17 HRR7:HRT17 IBN7:IBP17 ILJ7:ILL17 IVF7:IVH17 JFB7:JFD17 JOX7:JOZ17 JYT7:JYV17 KIP7:KIR17 KSL7:KSN17 LCH7:LCJ17 LMD7:LMF17 LVZ7:LWB17 MFV7:MFX17 MPR7:MPT17 MZN7:MZP17 NJJ7:NJL17 NTF7:NTH17 ODB7:ODD17 OMX7:OMZ17 OWT7:OWV17 PGP7:PGR17 PQL7:PQN17 QAH7:QAJ17 QKD7:QKF17 QTZ7:QUB17 RDV7:RDX17 RNR7:RNT17 RXN7:RXP17 SHJ7:SHL17 SRF7:SRH17 TBB7:TBD17 TKX7:TKZ17 TUT7:TUV17 UEP7:UER17 UOL7:UON17 UYH7:UYJ17 VID7:VIF17 VRZ7:VSB17 WBV7:WBX17 WLR7:WLT17 WVN7:WVP17 E65545:G65553 JB65546:JD65554 SX65546:SZ65554 ACT65546:ACV65554 AMP65546:AMR65554 AWL65546:AWN65554 BGH65546:BGJ65554 BQD65546:BQF65554 BZZ65546:CAB65554 CJV65546:CJX65554 CTR65546:CTT65554 DDN65546:DDP65554 DNJ65546:DNL65554 DXF65546:DXH65554 EHB65546:EHD65554 EQX65546:EQZ65554 FAT65546:FAV65554 FKP65546:FKR65554 FUL65546:FUN65554 GEH65546:GEJ65554 GOD65546:GOF65554 GXZ65546:GYB65554 HHV65546:HHX65554 HRR65546:HRT65554 IBN65546:IBP65554 ILJ65546:ILL65554 IVF65546:IVH65554 JFB65546:JFD65554 JOX65546:JOZ65554 JYT65546:JYV65554 KIP65546:KIR65554 KSL65546:KSN65554 LCH65546:LCJ65554 LMD65546:LMF65554 LVZ65546:LWB65554 MFV65546:MFX65554 MPR65546:MPT65554 MZN65546:MZP65554 NJJ65546:NJL65554 NTF65546:NTH65554 ODB65546:ODD65554 OMX65546:OMZ65554 OWT65546:OWV65554 PGP65546:PGR65554 PQL65546:PQN65554 QAH65546:QAJ65554 QKD65546:QKF65554 QTZ65546:QUB65554 RDV65546:RDX65554 RNR65546:RNT65554 RXN65546:RXP65554 SHJ65546:SHL65554 SRF65546:SRH65554 TBB65546:TBD65554 TKX65546:TKZ65554 TUT65546:TUV65554 UEP65546:UER65554 UOL65546:UON65554 UYH65546:UYJ65554 VID65546:VIF65554 VRZ65546:VSB65554 WBV65546:WBX65554 WLR65546:WLT65554 WVN65546:WVP65554 E131081:G131089 JB131082:JD131090 SX131082:SZ131090 ACT131082:ACV131090 AMP131082:AMR131090 AWL131082:AWN131090 BGH131082:BGJ131090 BQD131082:BQF131090 BZZ131082:CAB131090 CJV131082:CJX131090 CTR131082:CTT131090 DDN131082:DDP131090 DNJ131082:DNL131090 DXF131082:DXH131090 EHB131082:EHD131090 EQX131082:EQZ131090 FAT131082:FAV131090 FKP131082:FKR131090 FUL131082:FUN131090 GEH131082:GEJ131090 GOD131082:GOF131090 GXZ131082:GYB131090 HHV131082:HHX131090 HRR131082:HRT131090 IBN131082:IBP131090 ILJ131082:ILL131090 IVF131082:IVH131090 JFB131082:JFD131090 JOX131082:JOZ131090 JYT131082:JYV131090 KIP131082:KIR131090 KSL131082:KSN131090 LCH131082:LCJ131090 LMD131082:LMF131090 LVZ131082:LWB131090 MFV131082:MFX131090 MPR131082:MPT131090 MZN131082:MZP131090 NJJ131082:NJL131090 NTF131082:NTH131090 ODB131082:ODD131090 OMX131082:OMZ131090 OWT131082:OWV131090 PGP131082:PGR131090 PQL131082:PQN131090 QAH131082:QAJ131090 QKD131082:QKF131090 QTZ131082:QUB131090 RDV131082:RDX131090 RNR131082:RNT131090 RXN131082:RXP131090 SHJ131082:SHL131090 SRF131082:SRH131090 TBB131082:TBD131090 TKX131082:TKZ131090 TUT131082:TUV131090 UEP131082:UER131090 UOL131082:UON131090 UYH131082:UYJ131090 VID131082:VIF131090 VRZ131082:VSB131090 WBV131082:WBX131090 WLR131082:WLT131090 WVN131082:WVP131090 E196617:G196625 JB196618:JD196626 SX196618:SZ196626 ACT196618:ACV196626 AMP196618:AMR196626 AWL196618:AWN196626 BGH196618:BGJ196626 BQD196618:BQF196626 BZZ196618:CAB196626 CJV196618:CJX196626 CTR196618:CTT196626 DDN196618:DDP196626 DNJ196618:DNL196626 DXF196618:DXH196626 EHB196618:EHD196626 EQX196618:EQZ196626 FAT196618:FAV196626 FKP196618:FKR196626 FUL196618:FUN196626 GEH196618:GEJ196626 GOD196618:GOF196626 GXZ196618:GYB196626 HHV196618:HHX196626 HRR196618:HRT196626 IBN196618:IBP196626 ILJ196618:ILL196626 IVF196618:IVH196626 JFB196618:JFD196626 JOX196618:JOZ196626 JYT196618:JYV196626 KIP196618:KIR196626 KSL196618:KSN196626 LCH196618:LCJ196626 LMD196618:LMF196626 LVZ196618:LWB196626 MFV196618:MFX196626 MPR196618:MPT196626 MZN196618:MZP196626 NJJ196618:NJL196626 NTF196618:NTH196626 ODB196618:ODD196626 OMX196618:OMZ196626 OWT196618:OWV196626 PGP196618:PGR196626 PQL196618:PQN196626 QAH196618:QAJ196626 QKD196618:QKF196626 QTZ196618:QUB196626 RDV196618:RDX196626 RNR196618:RNT196626 RXN196618:RXP196626 SHJ196618:SHL196626 SRF196618:SRH196626 TBB196618:TBD196626 TKX196618:TKZ196626 TUT196618:TUV196626 UEP196618:UER196626 UOL196618:UON196626 UYH196618:UYJ196626 VID196618:VIF196626 VRZ196618:VSB196626 WBV196618:WBX196626 WLR196618:WLT196626 WVN196618:WVP196626 E262153:G262161 JB262154:JD262162 SX262154:SZ262162 ACT262154:ACV262162 AMP262154:AMR262162 AWL262154:AWN262162 BGH262154:BGJ262162 BQD262154:BQF262162 BZZ262154:CAB262162 CJV262154:CJX262162 CTR262154:CTT262162 DDN262154:DDP262162 DNJ262154:DNL262162 DXF262154:DXH262162 EHB262154:EHD262162 EQX262154:EQZ262162 FAT262154:FAV262162 FKP262154:FKR262162 FUL262154:FUN262162 GEH262154:GEJ262162 GOD262154:GOF262162 GXZ262154:GYB262162 HHV262154:HHX262162 HRR262154:HRT262162 IBN262154:IBP262162 ILJ262154:ILL262162 IVF262154:IVH262162 JFB262154:JFD262162 JOX262154:JOZ262162 JYT262154:JYV262162 KIP262154:KIR262162 KSL262154:KSN262162 LCH262154:LCJ262162 LMD262154:LMF262162 LVZ262154:LWB262162 MFV262154:MFX262162 MPR262154:MPT262162 MZN262154:MZP262162 NJJ262154:NJL262162 NTF262154:NTH262162 ODB262154:ODD262162 OMX262154:OMZ262162 OWT262154:OWV262162 PGP262154:PGR262162 PQL262154:PQN262162 QAH262154:QAJ262162 QKD262154:QKF262162 QTZ262154:QUB262162 RDV262154:RDX262162 RNR262154:RNT262162 RXN262154:RXP262162 SHJ262154:SHL262162 SRF262154:SRH262162 TBB262154:TBD262162 TKX262154:TKZ262162 TUT262154:TUV262162 UEP262154:UER262162 UOL262154:UON262162 UYH262154:UYJ262162 VID262154:VIF262162 VRZ262154:VSB262162 WBV262154:WBX262162 WLR262154:WLT262162 WVN262154:WVP262162 E327689:G327697 JB327690:JD327698 SX327690:SZ327698 ACT327690:ACV327698 AMP327690:AMR327698 AWL327690:AWN327698 BGH327690:BGJ327698 BQD327690:BQF327698 BZZ327690:CAB327698 CJV327690:CJX327698 CTR327690:CTT327698 DDN327690:DDP327698 DNJ327690:DNL327698 DXF327690:DXH327698 EHB327690:EHD327698 EQX327690:EQZ327698 FAT327690:FAV327698 FKP327690:FKR327698 FUL327690:FUN327698 GEH327690:GEJ327698 GOD327690:GOF327698 GXZ327690:GYB327698 HHV327690:HHX327698 HRR327690:HRT327698 IBN327690:IBP327698 ILJ327690:ILL327698 IVF327690:IVH327698 JFB327690:JFD327698 JOX327690:JOZ327698 JYT327690:JYV327698 KIP327690:KIR327698 KSL327690:KSN327698 LCH327690:LCJ327698 LMD327690:LMF327698 LVZ327690:LWB327698 MFV327690:MFX327698 MPR327690:MPT327698 MZN327690:MZP327698 NJJ327690:NJL327698 NTF327690:NTH327698 ODB327690:ODD327698 OMX327690:OMZ327698 OWT327690:OWV327698 PGP327690:PGR327698 PQL327690:PQN327698 QAH327690:QAJ327698 QKD327690:QKF327698 QTZ327690:QUB327698 RDV327690:RDX327698 RNR327690:RNT327698 RXN327690:RXP327698 SHJ327690:SHL327698 SRF327690:SRH327698 TBB327690:TBD327698 TKX327690:TKZ327698 TUT327690:TUV327698 UEP327690:UER327698 UOL327690:UON327698 UYH327690:UYJ327698 VID327690:VIF327698 VRZ327690:VSB327698 WBV327690:WBX327698 WLR327690:WLT327698 WVN327690:WVP327698 E393225:G393233 JB393226:JD393234 SX393226:SZ393234 ACT393226:ACV393234 AMP393226:AMR393234 AWL393226:AWN393234 BGH393226:BGJ393234 BQD393226:BQF393234 BZZ393226:CAB393234 CJV393226:CJX393234 CTR393226:CTT393234 DDN393226:DDP393234 DNJ393226:DNL393234 DXF393226:DXH393234 EHB393226:EHD393234 EQX393226:EQZ393234 FAT393226:FAV393234 FKP393226:FKR393234 FUL393226:FUN393234 GEH393226:GEJ393234 GOD393226:GOF393234 GXZ393226:GYB393234 HHV393226:HHX393234 HRR393226:HRT393234 IBN393226:IBP393234 ILJ393226:ILL393234 IVF393226:IVH393234 JFB393226:JFD393234 JOX393226:JOZ393234 JYT393226:JYV393234 KIP393226:KIR393234 KSL393226:KSN393234 LCH393226:LCJ393234 LMD393226:LMF393234 LVZ393226:LWB393234 MFV393226:MFX393234 MPR393226:MPT393234 MZN393226:MZP393234 NJJ393226:NJL393234 NTF393226:NTH393234 ODB393226:ODD393234 OMX393226:OMZ393234 OWT393226:OWV393234 PGP393226:PGR393234 PQL393226:PQN393234 QAH393226:QAJ393234 QKD393226:QKF393234 QTZ393226:QUB393234 RDV393226:RDX393234 RNR393226:RNT393234 RXN393226:RXP393234 SHJ393226:SHL393234 SRF393226:SRH393234 TBB393226:TBD393234 TKX393226:TKZ393234 TUT393226:TUV393234 UEP393226:UER393234 UOL393226:UON393234 UYH393226:UYJ393234 VID393226:VIF393234 VRZ393226:VSB393234 WBV393226:WBX393234 WLR393226:WLT393234 WVN393226:WVP393234 E458761:G458769 JB458762:JD458770 SX458762:SZ458770 ACT458762:ACV458770 AMP458762:AMR458770 AWL458762:AWN458770 BGH458762:BGJ458770 BQD458762:BQF458770 BZZ458762:CAB458770 CJV458762:CJX458770 CTR458762:CTT458770 DDN458762:DDP458770 DNJ458762:DNL458770 DXF458762:DXH458770 EHB458762:EHD458770 EQX458762:EQZ458770 FAT458762:FAV458770 FKP458762:FKR458770 FUL458762:FUN458770 GEH458762:GEJ458770 GOD458762:GOF458770 GXZ458762:GYB458770 HHV458762:HHX458770 HRR458762:HRT458770 IBN458762:IBP458770 ILJ458762:ILL458770 IVF458762:IVH458770 JFB458762:JFD458770 JOX458762:JOZ458770 JYT458762:JYV458770 KIP458762:KIR458770 KSL458762:KSN458770 LCH458762:LCJ458770 LMD458762:LMF458770 LVZ458762:LWB458770 MFV458762:MFX458770 MPR458762:MPT458770 MZN458762:MZP458770 NJJ458762:NJL458770 NTF458762:NTH458770 ODB458762:ODD458770 OMX458762:OMZ458770 OWT458762:OWV458770 PGP458762:PGR458770 PQL458762:PQN458770 QAH458762:QAJ458770 QKD458762:QKF458770 QTZ458762:QUB458770 RDV458762:RDX458770 RNR458762:RNT458770 RXN458762:RXP458770 SHJ458762:SHL458770 SRF458762:SRH458770 TBB458762:TBD458770 TKX458762:TKZ458770 TUT458762:TUV458770 UEP458762:UER458770 UOL458762:UON458770 UYH458762:UYJ458770 VID458762:VIF458770 VRZ458762:VSB458770 WBV458762:WBX458770 WLR458762:WLT458770 WVN458762:WVP458770 E524297:G524305 JB524298:JD524306 SX524298:SZ524306 ACT524298:ACV524306 AMP524298:AMR524306 AWL524298:AWN524306 BGH524298:BGJ524306 BQD524298:BQF524306 BZZ524298:CAB524306 CJV524298:CJX524306 CTR524298:CTT524306 DDN524298:DDP524306 DNJ524298:DNL524306 DXF524298:DXH524306 EHB524298:EHD524306 EQX524298:EQZ524306 FAT524298:FAV524306 FKP524298:FKR524306 FUL524298:FUN524306 GEH524298:GEJ524306 GOD524298:GOF524306 GXZ524298:GYB524306 HHV524298:HHX524306 HRR524298:HRT524306 IBN524298:IBP524306 ILJ524298:ILL524306 IVF524298:IVH524306 JFB524298:JFD524306 JOX524298:JOZ524306 JYT524298:JYV524306 KIP524298:KIR524306 KSL524298:KSN524306 LCH524298:LCJ524306 LMD524298:LMF524306 LVZ524298:LWB524306 MFV524298:MFX524306 MPR524298:MPT524306 MZN524298:MZP524306 NJJ524298:NJL524306 NTF524298:NTH524306 ODB524298:ODD524306 OMX524298:OMZ524306 OWT524298:OWV524306 PGP524298:PGR524306 PQL524298:PQN524306 QAH524298:QAJ524306 QKD524298:QKF524306 QTZ524298:QUB524306 RDV524298:RDX524306 RNR524298:RNT524306 RXN524298:RXP524306 SHJ524298:SHL524306 SRF524298:SRH524306 TBB524298:TBD524306 TKX524298:TKZ524306 TUT524298:TUV524306 UEP524298:UER524306 UOL524298:UON524306 UYH524298:UYJ524306 VID524298:VIF524306 VRZ524298:VSB524306 WBV524298:WBX524306 WLR524298:WLT524306 WVN524298:WVP524306 E589833:G589841 JB589834:JD589842 SX589834:SZ589842 ACT589834:ACV589842 AMP589834:AMR589842 AWL589834:AWN589842 BGH589834:BGJ589842 BQD589834:BQF589842 BZZ589834:CAB589842 CJV589834:CJX589842 CTR589834:CTT589842 DDN589834:DDP589842 DNJ589834:DNL589842 DXF589834:DXH589842 EHB589834:EHD589842 EQX589834:EQZ589842 FAT589834:FAV589842 FKP589834:FKR589842 FUL589834:FUN589842 GEH589834:GEJ589842 GOD589834:GOF589842 GXZ589834:GYB589842 HHV589834:HHX589842 HRR589834:HRT589842 IBN589834:IBP589842 ILJ589834:ILL589842 IVF589834:IVH589842 JFB589834:JFD589842 JOX589834:JOZ589842 JYT589834:JYV589842 KIP589834:KIR589842 KSL589834:KSN589842 LCH589834:LCJ589842 LMD589834:LMF589842 LVZ589834:LWB589842 MFV589834:MFX589842 MPR589834:MPT589842 MZN589834:MZP589842 NJJ589834:NJL589842 NTF589834:NTH589842 ODB589834:ODD589842 OMX589834:OMZ589842 OWT589834:OWV589842 PGP589834:PGR589842 PQL589834:PQN589842 QAH589834:QAJ589842 QKD589834:QKF589842 QTZ589834:QUB589842 RDV589834:RDX589842 RNR589834:RNT589842 RXN589834:RXP589842 SHJ589834:SHL589842 SRF589834:SRH589842 TBB589834:TBD589842 TKX589834:TKZ589842 TUT589834:TUV589842 UEP589834:UER589842 UOL589834:UON589842 UYH589834:UYJ589842 VID589834:VIF589842 VRZ589834:VSB589842 WBV589834:WBX589842 WLR589834:WLT589842 WVN589834:WVP589842 E655369:G655377 JB655370:JD655378 SX655370:SZ655378 ACT655370:ACV655378 AMP655370:AMR655378 AWL655370:AWN655378 BGH655370:BGJ655378 BQD655370:BQF655378 BZZ655370:CAB655378 CJV655370:CJX655378 CTR655370:CTT655378 DDN655370:DDP655378 DNJ655370:DNL655378 DXF655370:DXH655378 EHB655370:EHD655378 EQX655370:EQZ655378 FAT655370:FAV655378 FKP655370:FKR655378 FUL655370:FUN655378 GEH655370:GEJ655378 GOD655370:GOF655378 GXZ655370:GYB655378 HHV655370:HHX655378 HRR655370:HRT655378 IBN655370:IBP655378 ILJ655370:ILL655378 IVF655370:IVH655378 JFB655370:JFD655378 JOX655370:JOZ655378 JYT655370:JYV655378 KIP655370:KIR655378 KSL655370:KSN655378 LCH655370:LCJ655378 LMD655370:LMF655378 LVZ655370:LWB655378 MFV655370:MFX655378 MPR655370:MPT655378 MZN655370:MZP655378 NJJ655370:NJL655378 NTF655370:NTH655378 ODB655370:ODD655378 OMX655370:OMZ655378 OWT655370:OWV655378 PGP655370:PGR655378 PQL655370:PQN655378 QAH655370:QAJ655378 QKD655370:QKF655378 QTZ655370:QUB655378 RDV655370:RDX655378 RNR655370:RNT655378 RXN655370:RXP655378 SHJ655370:SHL655378 SRF655370:SRH655378 TBB655370:TBD655378 TKX655370:TKZ655378 TUT655370:TUV655378 UEP655370:UER655378 UOL655370:UON655378 UYH655370:UYJ655378 VID655370:VIF655378 VRZ655370:VSB655378 WBV655370:WBX655378 WLR655370:WLT655378 WVN655370:WVP655378 E720905:G720913 JB720906:JD720914 SX720906:SZ720914 ACT720906:ACV720914 AMP720906:AMR720914 AWL720906:AWN720914 BGH720906:BGJ720914 BQD720906:BQF720914 BZZ720906:CAB720914 CJV720906:CJX720914 CTR720906:CTT720914 DDN720906:DDP720914 DNJ720906:DNL720914 DXF720906:DXH720914 EHB720906:EHD720914 EQX720906:EQZ720914 FAT720906:FAV720914 FKP720906:FKR720914 FUL720906:FUN720914 GEH720906:GEJ720914 GOD720906:GOF720914 GXZ720906:GYB720914 HHV720906:HHX720914 HRR720906:HRT720914 IBN720906:IBP720914 ILJ720906:ILL720914 IVF720906:IVH720914 JFB720906:JFD720914 JOX720906:JOZ720914 JYT720906:JYV720914 KIP720906:KIR720914 KSL720906:KSN720914 LCH720906:LCJ720914 LMD720906:LMF720914 LVZ720906:LWB720914 MFV720906:MFX720914 MPR720906:MPT720914 MZN720906:MZP720914 NJJ720906:NJL720914 NTF720906:NTH720914 ODB720906:ODD720914 OMX720906:OMZ720914 OWT720906:OWV720914 PGP720906:PGR720914 PQL720906:PQN720914 QAH720906:QAJ720914 QKD720906:QKF720914 QTZ720906:QUB720914 RDV720906:RDX720914 RNR720906:RNT720914 RXN720906:RXP720914 SHJ720906:SHL720914 SRF720906:SRH720914 TBB720906:TBD720914 TKX720906:TKZ720914 TUT720906:TUV720914 UEP720906:UER720914 UOL720906:UON720914 UYH720906:UYJ720914 VID720906:VIF720914 VRZ720906:VSB720914 WBV720906:WBX720914 WLR720906:WLT720914 WVN720906:WVP720914 E786441:G786449 JB786442:JD786450 SX786442:SZ786450 ACT786442:ACV786450 AMP786442:AMR786450 AWL786442:AWN786450 BGH786442:BGJ786450 BQD786442:BQF786450 BZZ786442:CAB786450 CJV786442:CJX786450 CTR786442:CTT786450 DDN786442:DDP786450 DNJ786442:DNL786450 DXF786442:DXH786450 EHB786442:EHD786450 EQX786442:EQZ786450 FAT786442:FAV786450 FKP786442:FKR786450 FUL786442:FUN786450 GEH786442:GEJ786450 GOD786442:GOF786450 GXZ786442:GYB786450 HHV786442:HHX786450 HRR786442:HRT786450 IBN786442:IBP786450 ILJ786442:ILL786450 IVF786442:IVH786450 JFB786442:JFD786450 JOX786442:JOZ786450 JYT786442:JYV786450 KIP786442:KIR786450 KSL786442:KSN786450 LCH786442:LCJ786450 LMD786442:LMF786450 LVZ786442:LWB786450 MFV786442:MFX786450 MPR786442:MPT786450 MZN786442:MZP786450 NJJ786442:NJL786450 NTF786442:NTH786450 ODB786442:ODD786450 OMX786442:OMZ786450 OWT786442:OWV786450 PGP786442:PGR786450 PQL786442:PQN786450 QAH786442:QAJ786450 QKD786442:QKF786450 QTZ786442:QUB786450 RDV786442:RDX786450 RNR786442:RNT786450 RXN786442:RXP786450 SHJ786442:SHL786450 SRF786442:SRH786450 TBB786442:TBD786450 TKX786442:TKZ786450 TUT786442:TUV786450 UEP786442:UER786450 UOL786442:UON786450 UYH786442:UYJ786450 VID786442:VIF786450 VRZ786442:VSB786450 WBV786442:WBX786450 WLR786442:WLT786450 WVN786442:WVP786450 E851977:G851985 JB851978:JD851986 SX851978:SZ851986 ACT851978:ACV851986 AMP851978:AMR851986 AWL851978:AWN851986 BGH851978:BGJ851986 BQD851978:BQF851986 BZZ851978:CAB851986 CJV851978:CJX851986 CTR851978:CTT851986 DDN851978:DDP851986 DNJ851978:DNL851986 DXF851978:DXH851986 EHB851978:EHD851986 EQX851978:EQZ851986 FAT851978:FAV851986 FKP851978:FKR851986 FUL851978:FUN851986 GEH851978:GEJ851986 GOD851978:GOF851986 GXZ851978:GYB851986 HHV851978:HHX851986 HRR851978:HRT851986 IBN851978:IBP851986 ILJ851978:ILL851986 IVF851978:IVH851986 JFB851978:JFD851986 JOX851978:JOZ851986 JYT851978:JYV851986 KIP851978:KIR851986 KSL851978:KSN851986 LCH851978:LCJ851986 LMD851978:LMF851986 LVZ851978:LWB851986 MFV851978:MFX851986 MPR851978:MPT851986 MZN851978:MZP851986 NJJ851978:NJL851986 NTF851978:NTH851986 ODB851978:ODD851986 OMX851978:OMZ851986 OWT851978:OWV851986 PGP851978:PGR851986 PQL851978:PQN851986 QAH851978:QAJ851986 QKD851978:QKF851986 QTZ851978:QUB851986 RDV851978:RDX851986 RNR851978:RNT851986 RXN851978:RXP851986 SHJ851978:SHL851986 SRF851978:SRH851986 TBB851978:TBD851986 TKX851978:TKZ851986 TUT851978:TUV851986 UEP851978:UER851986 UOL851978:UON851986 UYH851978:UYJ851986 VID851978:VIF851986 VRZ851978:VSB851986 WBV851978:WBX851986 WLR851978:WLT851986 WVN851978:WVP851986 E917513:G917521 JB917514:JD917522 SX917514:SZ917522 ACT917514:ACV917522 AMP917514:AMR917522 AWL917514:AWN917522 BGH917514:BGJ917522 BQD917514:BQF917522 BZZ917514:CAB917522 CJV917514:CJX917522 CTR917514:CTT917522 DDN917514:DDP917522 DNJ917514:DNL917522 DXF917514:DXH917522 EHB917514:EHD917522 EQX917514:EQZ917522 FAT917514:FAV917522 FKP917514:FKR917522 FUL917514:FUN917522 GEH917514:GEJ917522 GOD917514:GOF917522 GXZ917514:GYB917522 HHV917514:HHX917522 HRR917514:HRT917522 IBN917514:IBP917522 ILJ917514:ILL917522 IVF917514:IVH917522 JFB917514:JFD917522 JOX917514:JOZ917522 JYT917514:JYV917522 KIP917514:KIR917522 KSL917514:KSN917522 LCH917514:LCJ917522 LMD917514:LMF917522 LVZ917514:LWB917522 MFV917514:MFX917522 MPR917514:MPT917522 MZN917514:MZP917522 NJJ917514:NJL917522 NTF917514:NTH917522 ODB917514:ODD917522 OMX917514:OMZ917522 OWT917514:OWV917522 PGP917514:PGR917522 PQL917514:PQN917522 QAH917514:QAJ917522 QKD917514:QKF917522 QTZ917514:QUB917522 RDV917514:RDX917522 RNR917514:RNT917522 RXN917514:RXP917522 SHJ917514:SHL917522 SRF917514:SRH917522 TBB917514:TBD917522 TKX917514:TKZ917522 TUT917514:TUV917522 UEP917514:UER917522 UOL917514:UON917522 UYH917514:UYJ917522 VID917514:VIF917522 VRZ917514:VSB917522 WBV917514:WBX917522 WLR917514:WLT917522 WVN917514:WVP917522 E983049:G983057 JB983050:JD983058 SX983050:SZ983058 ACT983050:ACV983058 AMP983050:AMR983058 AWL983050:AWN983058 BGH983050:BGJ983058 BQD983050:BQF983058 BZZ983050:CAB983058 CJV983050:CJX983058 CTR983050:CTT983058 DDN983050:DDP983058 DNJ983050:DNL983058 DXF983050:DXH983058 EHB983050:EHD983058 EQX983050:EQZ983058 FAT983050:FAV983058 FKP983050:FKR983058 FUL983050:FUN983058 GEH983050:GEJ983058 GOD983050:GOF983058 GXZ983050:GYB983058 HHV983050:HHX983058 HRR983050:HRT983058 IBN983050:IBP983058 ILJ983050:ILL983058 IVF983050:IVH983058 JFB983050:JFD983058 JOX983050:JOZ983058 JYT983050:JYV983058 KIP983050:KIR983058 KSL983050:KSN983058 LCH983050:LCJ983058 LMD983050:LMF983058 LVZ983050:LWB983058 MFV983050:MFX983058 MPR983050:MPT983058 MZN983050:MZP983058 NJJ983050:NJL983058 NTF983050:NTH983058 ODB983050:ODD983058 OMX983050:OMZ983058 OWT983050:OWV983058 PGP983050:PGR983058 PQL983050:PQN983058 QAH983050:QAJ983058 QKD983050:QKF983058 QTZ983050:QUB983058 RDV983050:RDX983058 RNR983050:RNT983058 RXN983050:RXP983058 SHJ983050:SHL983058 SRF983050:SRH983058 TBB983050:TBD983058 TKX983050:TKZ983058 TUT983050:TUV983058 UEP983050:UER983058 UOL983050:UON983058 UYH983050:UYJ983058 VID983050:VIF983058 VRZ983050:VSB983058 WBV983050:WBX983058 WLR983050:WLT983058 WVN983050:WVP983058 M65573:N65576 JI65574:JJ65577 TE65574:TF65577 ADA65574:ADB65577 AMW65574:AMX65577 AWS65574:AWT65577 BGO65574:BGP65577 BQK65574:BQL65577 CAG65574:CAH65577 CKC65574:CKD65577 CTY65574:CTZ65577 DDU65574:DDV65577 DNQ65574:DNR65577 DXM65574:DXN65577 EHI65574:EHJ65577 ERE65574:ERF65577 FBA65574:FBB65577 FKW65574:FKX65577 FUS65574:FUT65577 GEO65574:GEP65577 GOK65574:GOL65577 GYG65574:GYH65577 HIC65574:HID65577 HRY65574:HRZ65577 IBU65574:IBV65577 ILQ65574:ILR65577 IVM65574:IVN65577 JFI65574:JFJ65577 JPE65574:JPF65577 JZA65574:JZB65577 KIW65574:KIX65577 KSS65574:KST65577 LCO65574:LCP65577 LMK65574:LML65577 LWG65574:LWH65577 MGC65574:MGD65577 MPY65574:MPZ65577 MZU65574:MZV65577 NJQ65574:NJR65577 NTM65574:NTN65577 ODI65574:ODJ65577 ONE65574:ONF65577 OXA65574:OXB65577 PGW65574:PGX65577 PQS65574:PQT65577 QAO65574:QAP65577 QKK65574:QKL65577 QUG65574:QUH65577 REC65574:RED65577 RNY65574:RNZ65577 RXU65574:RXV65577 SHQ65574:SHR65577 SRM65574:SRN65577 TBI65574:TBJ65577 TLE65574:TLF65577 TVA65574:TVB65577 UEW65574:UEX65577 UOS65574:UOT65577 UYO65574:UYP65577 VIK65574:VIL65577 VSG65574:VSH65577 WCC65574:WCD65577 WLY65574:WLZ65577 WVU65574:WVV65577 M131109:N131112 JI131110:JJ131113 TE131110:TF131113 ADA131110:ADB131113 AMW131110:AMX131113 AWS131110:AWT131113 BGO131110:BGP131113 BQK131110:BQL131113 CAG131110:CAH131113 CKC131110:CKD131113 CTY131110:CTZ131113 DDU131110:DDV131113 DNQ131110:DNR131113 DXM131110:DXN131113 EHI131110:EHJ131113 ERE131110:ERF131113 FBA131110:FBB131113 FKW131110:FKX131113 FUS131110:FUT131113 GEO131110:GEP131113 GOK131110:GOL131113 GYG131110:GYH131113 HIC131110:HID131113 HRY131110:HRZ131113 IBU131110:IBV131113 ILQ131110:ILR131113 IVM131110:IVN131113 JFI131110:JFJ131113 JPE131110:JPF131113 JZA131110:JZB131113 KIW131110:KIX131113 KSS131110:KST131113 LCO131110:LCP131113 LMK131110:LML131113 LWG131110:LWH131113 MGC131110:MGD131113 MPY131110:MPZ131113 MZU131110:MZV131113 NJQ131110:NJR131113 NTM131110:NTN131113 ODI131110:ODJ131113 ONE131110:ONF131113 OXA131110:OXB131113 PGW131110:PGX131113 PQS131110:PQT131113 QAO131110:QAP131113 QKK131110:QKL131113 QUG131110:QUH131113 REC131110:RED131113 RNY131110:RNZ131113 RXU131110:RXV131113 SHQ131110:SHR131113 SRM131110:SRN131113 TBI131110:TBJ131113 TLE131110:TLF131113 TVA131110:TVB131113 UEW131110:UEX131113 UOS131110:UOT131113 UYO131110:UYP131113 VIK131110:VIL131113 VSG131110:VSH131113 WCC131110:WCD131113 WLY131110:WLZ131113 WVU131110:WVV131113 M196645:N196648 JI196646:JJ196649 TE196646:TF196649 ADA196646:ADB196649 AMW196646:AMX196649 AWS196646:AWT196649 BGO196646:BGP196649 BQK196646:BQL196649 CAG196646:CAH196649 CKC196646:CKD196649 CTY196646:CTZ196649 DDU196646:DDV196649 DNQ196646:DNR196649 DXM196646:DXN196649 EHI196646:EHJ196649 ERE196646:ERF196649 FBA196646:FBB196649 FKW196646:FKX196649 FUS196646:FUT196649 GEO196646:GEP196649 GOK196646:GOL196649 GYG196646:GYH196649 HIC196646:HID196649 HRY196646:HRZ196649 IBU196646:IBV196649 ILQ196646:ILR196649 IVM196646:IVN196649 JFI196646:JFJ196649 JPE196646:JPF196649 JZA196646:JZB196649 KIW196646:KIX196649 KSS196646:KST196649 LCO196646:LCP196649 LMK196646:LML196649 LWG196646:LWH196649 MGC196646:MGD196649 MPY196646:MPZ196649 MZU196646:MZV196649 NJQ196646:NJR196649 NTM196646:NTN196649 ODI196646:ODJ196649 ONE196646:ONF196649 OXA196646:OXB196649 PGW196646:PGX196649 PQS196646:PQT196649 QAO196646:QAP196649 QKK196646:QKL196649 QUG196646:QUH196649 REC196646:RED196649 RNY196646:RNZ196649 RXU196646:RXV196649 SHQ196646:SHR196649 SRM196646:SRN196649 TBI196646:TBJ196649 TLE196646:TLF196649 TVA196646:TVB196649 UEW196646:UEX196649 UOS196646:UOT196649 UYO196646:UYP196649 VIK196646:VIL196649 VSG196646:VSH196649 WCC196646:WCD196649 WLY196646:WLZ196649 WVU196646:WVV196649 M262181:N262184 JI262182:JJ262185 TE262182:TF262185 ADA262182:ADB262185 AMW262182:AMX262185 AWS262182:AWT262185 BGO262182:BGP262185 BQK262182:BQL262185 CAG262182:CAH262185 CKC262182:CKD262185 CTY262182:CTZ262185 DDU262182:DDV262185 DNQ262182:DNR262185 DXM262182:DXN262185 EHI262182:EHJ262185 ERE262182:ERF262185 FBA262182:FBB262185 FKW262182:FKX262185 FUS262182:FUT262185 GEO262182:GEP262185 GOK262182:GOL262185 GYG262182:GYH262185 HIC262182:HID262185 HRY262182:HRZ262185 IBU262182:IBV262185 ILQ262182:ILR262185 IVM262182:IVN262185 JFI262182:JFJ262185 JPE262182:JPF262185 JZA262182:JZB262185 KIW262182:KIX262185 KSS262182:KST262185 LCO262182:LCP262185 LMK262182:LML262185 LWG262182:LWH262185 MGC262182:MGD262185 MPY262182:MPZ262185 MZU262182:MZV262185 NJQ262182:NJR262185 NTM262182:NTN262185 ODI262182:ODJ262185 ONE262182:ONF262185 OXA262182:OXB262185 PGW262182:PGX262185 PQS262182:PQT262185 QAO262182:QAP262185 QKK262182:QKL262185 QUG262182:QUH262185 REC262182:RED262185 RNY262182:RNZ262185 RXU262182:RXV262185 SHQ262182:SHR262185 SRM262182:SRN262185 TBI262182:TBJ262185 TLE262182:TLF262185 TVA262182:TVB262185 UEW262182:UEX262185 UOS262182:UOT262185 UYO262182:UYP262185 VIK262182:VIL262185 VSG262182:VSH262185 WCC262182:WCD262185 WLY262182:WLZ262185 WVU262182:WVV262185 M327717:N327720 JI327718:JJ327721 TE327718:TF327721 ADA327718:ADB327721 AMW327718:AMX327721 AWS327718:AWT327721 BGO327718:BGP327721 BQK327718:BQL327721 CAG327718:CAH327721 CKC327718:CKD327721 CTY327718:CTZ327721 DDU327718:DDV327721 DNQ327718:DNR327721 DXM327718:DXN327721 EHI327718:EHJ327721 ERE327718:ERF327721 FBA327718:FBB327721 FKW327718:FKX327721 FUS327718:FUT327721 GEO327718:GEP327721 GOK327718:GOL327721 GYG327718:GYH327721 HIC327718:HID327721 HRY327718:HRZ327721 IBU327718:IBV327721 ILQ327718:ILR327721 IVM327718:IVN327721 JFI327718:JFJ327721 JPE327718:JPF327721 JZA327718:JZB327721 KIW327718:KIX327721 KSS327718:KST327721 LCO327718:LCP327721 LMK327718:LML327721 LWG327718:LWH327721 MGC327718:MGD327721 MPY327718:MPZ327721 MZU327718:MZV327721 NJQ327718:NJR327721 NTM327718:NTN327721 ODI327718:ODJ327721 ONE327718:ONF327721 OXA327718:OXB327721 PGW327718:PGX327721 PQS327718:PQT327721 QAO327718:QAP327721 QKK327718:QKL327721 QUG327718:QUH327721 REC327718:RED327721 RNY327718:RNZ327721 RXU327718:RXV327721 SHQ327718:SHR327721 SRM327718:SRN327721 TBI327718:TBJ327721 TLE327718:TLF327721 TVA327718:TVB327721 UEW327718:UEX327721 UOS327718:UOT327721 UYO327718:UYP327721 VIK327718:VIL327721 VSG327718:VSH327721 WCC327718:WCD327721 WLY327718:WLZ327721 WVU327718:WVV327721 M393253:N393256 JI393254:JJ393257 TE393254:TF393257 ADA393254:ADB393257 AMW393254:AMX393257 AWS393254:AWT393257 BGO393254:BGP393257 BQK393254:BQL393257 CAG393254:CAH393257 CKC393254:CKD393257 CTY393254:CTZ393257 DDU393254:DDV393257 DNQ393254:DNR393257 DXM393254:DXN393257 EHI393254:EHJ393257 ERE393254:ERF393257 FBA393254:FBB393257 FKW393254:FKX393257 FUS393254:FUT393257 GEO393254:GEP393257 GOK393254:GOL393257 GYG393254:GYH393257 HIC393254:HID393257 HRY393254:HRZ393257 IBU393254:IBV393257 ILQ393254:ILR393257 IVM393254:IVN393257 JFI393254:JFJ393257 JPE393254:JPF393257 JZA393254:JZB393257 KIW393254:KIX393257 KSS393254:KST393257 LCO393254:LCP393257 LMK393254:LML393257 LWG393254:LWH393257 MGC393254:MGD393257 MPY393254:MPZ393257 MZU393254:MZV393257 NJQ393254:NJR393257 NTM393254:NTN393257 ODI393254:ODJ393257 ONE393254:ONF393257 OXA393254:OXB393257 PGW393254:PGX393257 PQS393254:PQT393257 QAO393254:QAP393257 QKK393254:QKL393257 QUG393254:QUH393257 REC393254:RED393257 RNY393254:RNZ393257 RXU393254:RXV393257 SHQ393254:SHR393257 SRM393254:SRN393257 TBI393254:TBJ393257 TLE393254:TLF393257 TVA393254:TVB393257 UEW393254:UEX393257 UOS393254:UOT393257 UYO393254:UYP393257 VIK393254:VIL393257 VSG393254:VSH393257 WCC393254:WCD393257 WLY393254:WLZ393257 WVU393254:WVV393257 M458789:N458792 JI458790:JJ458793 TE458790:TF458793 ADA458790:ADB458793 AMW458790:AMX458793 AWS458790:AWT458793 BGO458790:BGP458793 BQK458790:BQL458793 CAG458790:CAH458793 CKC458790:CKD458793 CTY458790:CTZ458793 DDU458790:DDV458793 DNQ458790:DNR458793 DXM458790:DXN458793 EHI458790:EHJ458793 ERE458790:ERF458793 FBA458790:FBB458793 FKW458790:FKX458793 FUS458790:FUT458793 GEO458790:GEP458793 GOK458790:GOL458793 GYG458790:GYH458793 HIC458790:HID458793 HRY458790:HRZ458793 IBU458790:IBV458793 ILQ458790:ILR458793 IVM458790:IVN458793 JFI458790:JFJ458793 JPE458790:JPF458793 JZA458790:JZB458793 KIW458790:KIX458793 KSS458790:KST458793 LCO458790:LCP458793 LMK458790:LML458793 LWG458790:LWH458793 MGC458790:MGD458793 MPY458790:MPZ458793 MZU458790:MZV458793 NJQ458790:NJR458793 NTM458790:NTN458793 ODI458790:ODJ458793 ONE458790:ONF458793 OXA458790:OXB458793 PGW458790:PGX458793 PQS458790:PQT458793 QAO458790:QAP458793 QKK458790:QKL458793 QUG458790:QUH458793 REC458790:RED458793 RNY458790:RNZ458793 RXU458790:RXV458793 SHQ458790:SHR458793 SRM458790:SRN458793 TBI458790:TBJ458793 TLE458790:TLF458793 TVA458790:TVB458793 UEW458790:UEX458793 UOS458790:UOT458793 UYO458790:UYP458793 VIK458790:VIL458793 VSG458790:VSH458793 WCC458790:WCD458793 WLY458790:WLZ458793 WVU458790:WVV458793 M524325:N524328 JI524326:JJ524329 TE524326:TF524329 ADA524326:ADB524329 AMW524326:AMX524329 AWS524326:AWT524329 BGO524326:BGP524329 BQK524326:BQL524329 CAG524326:CAH524329 CKC524326:CKD524329 CTY524326:CTZ524329 DDU524326:DDV524329 DNQ524326:DNR524329 DXM524326:DXN524329 EHI524326:EHJ524329 ERE524326:ERF524329 FBA524326:FBB524329 FKW524326:FKX524329 FUS524326:FUT524329 GEO524326:GEP524329 GOK524326:GOL524329 GYG524326:GYH524329 HIC524326:HID524329 HRY524326:HRZ524329 IBU524326:IBV524329 ILQ524326:ILR524329 IVM524326:IVN524329 JFI524326:JFJ524329 JPE524326:JPF524329 JZA524326:JZB524329 KIW524326:KIX524329 KSS524326:KST524329 LCO524326:LCP524329 LMK524326:LML524329 LWG524326:LWH524329 MGC524326:MGD524329 MPY524326:MPZ524329 MZU524326:MZV524329 NJQ524326:NJR524329 NTM524326:NTN524329 ODI524326:ODJ524329 ONE524326:ONF524329 OXA524326:OXB524329 PGW524326:PGX524329 PQS524326:PQT524329 QAO524326:QAP524329 QKK524326:QKL524329 QUG524326:QUH524329 REC524326:RED524329 RNY524326:RNZ524329 RXU524326:RXV524329 SHQ524326:SHR524329 SRM524326:SRN524329 TBI524326:TBJ524329 TLE524326:TLF524329 TVA524326:TVB524329 UEW524326:UEX524329 UOS524326:UOT524329 UYO524326:UYP524329 VIK524326:VIL524329 VSG524326:VSH524329 WCC524326:WCD524329 WLY524326:WLZ524329 WVU524326:WVV524329 M589861:N589864 JI589862:JJ589865 TE589862:TF589865 ADA589862:ADB589865 AMW589862:AMX589865 AWS589862:AWT589865 BGO589862:BGP589865 BQK589862:BQL589865 CAG589862:CAH589865 CKC589862:CKD589865 CTY589862:CTZ589865 DDU589862:DDV589865 DNQ589862:DNR589865 DXM589862:DXN589865 EHI589862:EHJ589865 ERE589862:ERF589865 FBA589862:FBB589865 FKW589862:FKX589865 FUS589862:FUT589865 GEO589862:GEP589865 GOK589862:GOL589865 GYG589862:GYH589865 HIC589862:HID589865 HRY589862:HRZ589865 IBU589862:IBV589865 ILQ589862:ILR589865 IVM589862:IVN589865 JFI589862:JFJ589865 JPE589862:JPF589865 JZA589862:JZB589865 KIW589862:KIX589865 KSS589862:KST589865 LCO589862:LCP589865 LMK589862:LML589865 LWG589862:LWH589865 MGC589862:MGD589865 MPY589862:MPZ589865 MZU589862:MZV589865 NJQ589862:NJR589865 NTM589862:NTN589865 ODI589862:ODJ589865 ONE589862:ONF589865 OXA589862:OXB589865 PGW589862:PGX589865 PQS589862:PQT589865 QAO589862:QAP589865 QKK589862:QKL589865 QUG589862:QUH589865 REC589862:RED589865 RNY589862:RNZ589865 RXU589862:RXV589865 SHQ589862:SHR589865 SRM589862:SRN589865 TBI589862:TBJ589865 TLE589862:TLF589865 TVA589862:TVB589865 UEW589862:UEX589865 UOS589862:UOT589865 UYO589862:UYP589865 VIK589862:VIL589865 VSG589862:VSH589865 WCC589862:WCD589865 WLY589862:WLZ589865 WVU589862:WVV589865 M655397:N655400 JI655398:JJ655401 TE655398:TF655401 ADA655398:ADB655401 AMW655398:AMX655401 AWS655398:AWT655401 BGO655398:BGP655401 BQK655398:BQL655401 CAG655398:CAH655401 CKC655398:CKD655401 CTY655398:CTZ655401 DDU655398:DDV655401 DNQ655398:DNR655401 DXM655398:DXN655401 EHI655398:EHJ655401 ERE655398:ERF655401 FBA655398:FBB655401 FKW655398:FKX655401 FUS655398:FUT655401 GEO655398:GEP655401 GOK655398:GOL655401 GYG655398:GYH655401 HIC655398:HID655401 HRY655398:HRZ655401 IBU655398:IBV655401 ILQ655398:ILR655401 IVM655398:IVN655401 JFI655398:JFJ655401 JPE655398:JPF655401 JZA655398:JZB655401 KIW655398:KIX655401 KSS655398:KST655401 LCO655398:LCP655401 LMK655398:LML655401 LWG655398:LWH655401 MGC655398:MGD655401 MPY655398:MPZ655401 MZU655398:MZV655401 NJQ655398:NJR655401 NTM655398:NTN655401 ODI655398:ODJ655401 ONE655398:ONF655401 OXA655398:OXB655401 PGW655398:PGX655401 PQS655398:PQT655401 QAO655398:QAP655401 QKK655398:QKL655401 QUG655398:QUH655401 REC655398:RED655401 RNY655398:RNZ655401 RXU655398:RXV655401 SHQ655398:SHR655401 SRM655398:SRN655401 TBI655398:TBJ655401 TLE655398:TLF655401 TVA655398:TVB655401 UEW655398:UEX655401 UOS655398:UOT655401 UYO655398:UYP655401 VIK655398:VIL655401 VSG655398:VSH655401 WCC655398:WCD655401 WLY655398:WLZ655401 WVU655398:WVV655401 M720933:N720936 JI720934:JJ720937 TE720934:TF720937 ADA720934:ADB720937 AMW720934:AMX720937 AWS720934:AWT720937 BGO720934:BGP720937 BQK720934:BQL720937 CAG720934:CAH720937 CKC720934:CKD720937 CTY720934:CTZ720937 DDU720934:DDV720937 DNQ720934:DNR720937 DXM720934:DXN720937 EHI720934:EHJ720937 ERE720934:ERF720937 FBA720934:FBB720937 FKW720934:FKX720937 FUS720934:FUT720937 GEO720934:GEP720937 GOK720934:GOL720937 GYG720934:GYH720937 HIC720934:HID720937 HRY720934:HRZ720937 IBU720934:IBV720937 ILQ720934:ILR720937 IVM720934:IVN720937 JFI720934:JFJ720937 JPE720934:JPF720937 JZA720934:JZB720937 KIW720934:KIX720937 KSS720934:KST720937 LCO720934:LCP720937 LMK720934:LML720937 LWG720934:LWH720937 MGC720934:MGD720937 MPY720934:MPZ720937 MZU720934:MZV720937 NJQ720934:NJR720937 NTM720934:NTN720937 ODI720934:ODJ720937 ONE720934:ONF720937 OXA720934:OXB720937 PGW720934:PGX720937 PQS720934:PQT720937 QAO720934:QAP720937 QKK720934:QKL720937 QUG720934:QUH720937 REC720934:RED720937 RNY720934:RNZ720937 RXU720934:RXV720937 SHQ720934:SHR720937 SRM720934:SRN720937 TBI720934:TBJ720937 TLE720934:TLF720937 TVA720934:TVB720937 UEW720934:UEX720937 UOS720934:UOT720937 UYO720934:UYP720937 VIK720934:VIL720937 VSG720934:VSH720937 WCC720934:WCD720937 WLY720934:WLZ720937 WVU720934:WVV720937 M786469:N786472 JI786470:JJ786473 TE786470:TF786473 ADA786470:ADB786473 AMW786470:AMX786473 AWS786470:AWT786473 BGO786470:BGP786473 BQK786470:BQL786473 CAG786470:CAH786473 CKC786470:CKD786473 CTY786470:CTZ786473 DDU786470:DDV786473 DNQ786470:DNR786473 DXM786470:DXN786473 EHI786470:EHJ786473 ERE786470:ERF786473 FBA786470:FBB786473 FKW786470:FKX786473 FUS786470:FUT786473 GEO786470:GEP786473 GOK786470:GOL786473 GYG786470:GYH786473 HIC786470:HID786473 HRY786470:HRZ786473 IBU786470:IBV786473 ILQ786470:ILR786473 IVM786470:IVN786473 JFI786470:JFJ786473 JPE786470:JPF786473 JZA786470:JZB786473 KIW786470:KIX786473 KSS786470:KST786473 LCO786470:LCP786473 LMK786470:LML786473 LWG786470:LWH786473 MGC786470:MGD786473 MPY786470:MPZ786473 MZU786470:MZV786473 NJQ786470:NJR786473 NTM786470:NTN786473 ODI786470:ODJ786473 ONE786470:ONF786473 OXA786470:OXB786473 PGW786470:PGX786473 PQS786470:PQT786473 QAO786470:QAP786473 QKK786470:QKL786473 QUG786470:QUH786473 REC786470:RED786473 RNY786470:RNZ786473 RXU786470:RXV786473 SHQ786470:SHR786473 SRM786470:SRN786473 TBI786470:TBJ786473 TLE786470:TLF786473 TVA786470:TVB786473 UEW786470:UEX786473 UOS786470:UOT786473 UYO786470:UYP786473 VIK786470:VIL786473 VSG786470:VSH786473 WCC786470:WCD786473 WLY786470:WLZ786473 WVU786470:WVV786473 M852005:N852008 JI852006:JJ852009 TE852006:TF852009 ADA852006:ADB852009 AMW852006:AMX852009 AWS852006:AWT852009 BGO852006:BGP852009 BQK852006:BQL852009 CAG852006:CAH852009 CKC852006:CKD852009 CTY852006:CTZ852009 DDU852006:DDV852009 DNQ852006:DNR852009 DXM852006:DXN852009 EHI852006:EHJ852009 ERE852006:ERF852009 FBA852006:FBB852009 FKW852006:FKX852009 FUS852006:FUT852009 GEO852006:GEP852009 GOK852006:GOL852009 GYG852006:GYH852009 HIC852006:HID852009 HRY852006:HRZ852009 IBU852006:IBV852009 ILQ852006:ILR852009 IVM852006:IVN852009 JFI852006:JFJ852009 JPE852006:JPF852009 JZA852006:JZB852009 KIW852006:KIX852009 KSS852006:KST852009 LCO852006:LCP852009 LMK852006:LML852009 LWG852006:LWH852009 MGC852006:MGD852009 MPY852006:MPZ852009 MZU852006:MZV852009 NJQ852006:NJR852009 NTM852006:NTN852009 ODI852006:ODJ852009 ONE852006:ONF852009 OXA852006:OXB852009 PGW852006:PGX852009 PQS852006:PQT852009 QAO852006:QAP852009 QKK852006:QKL852009 QUG852006:QUH852009 REC852006:RED852009 RNY852006:RNZ852009 RXU852006:RXV852009 SHQ852006:SHR852009 SRM852006:SRN852009 TBI852006:TBJ852009 TLE852006:TLF852009 TVA852006:TVB852009 UEW852006:UEX852009 UOS852006:UOT852009 UYO852006:UYP852009 VIK852006:VIL852009 VSG852006:VSH852009 WCC852006:WCD852009 WLY852006:WLZ852009 WVU852006:WVV852009 M917541:N917544 JI917542:JJ917545 TE917542:TF917545 ADA917542:ADB917545 AMW917542:AMX917545 AWS917542:AWT917545 BGO917542:BGP917545 BQK917542:BQL917545 CAG917542:CAH917545 CKC917542:CKD917545 CTY917542:CTZ917545 DDU917542:DDV917545 DNQ917542:DNR917545 DXM917542:DXN917545 EHI917542:EHJ917545 ERE917542:ERF917545 FBA917542:FBB917545 FKW917542:FKX917545 FUS917542:FUT917545 GEO917542:GEP917545 GOK917542:GOL917545 GYG917542:GYH917545 HIC917542:HID917545 HRY917542:HRZ917545 IBU917542:IBV917545 ILQ917542:ILR917545 IVM917542:IVN917545 JFI917542:JFJ917545 JPE917542:JPF917545 JZA917542:JZB917545 KIW917542:KIX917545 KSS917542:KST917545 LCO917542:LCP917545 LMK917542:LML917545 LWG917542:LWH917545 MGC917542:MGD917545 MPY917542:MPZ917545 MZU917542:MZV917545 NJQ917542:NJR917545 NTM917542:NTN917545 ODI917542:ODJ917545 ONE917542:ONF917545 OXA917542:OXB917545 PGW917542:PGX917545 PQS917542:PQT917545 QAO917542:QAP917545 QKK917542:QKL917545 QUG917542:QUH917545 REC917542:RED917545 RNY917542:RNZ917545 RXU917542:RXV917545 SHQ917542:SHR917545 SRM917542:SRN917545 TBI917542:TBJ917545 TLE917542:TLF917545 TVA917542:TVB917545 UEW917542:UEX917545 UOS917542:UOT917545 UYO917542:UYP917545 VIK917542:VIL917545 VSG917542:VSH917545 WCC917542:WCD917545 WLY917542:WLZ917545 WVU917542:WVV917545 M983077:N983080 JI983078:JJ983081 TE983078:TF983081 ADA983078:ADB983081 AMW983078:AMX983081 AWS983078:AWT983081 BGO983078:BGP983081 BQK983078:BQL983081 CAG983078:CAH983081 CKC983078:CKD983081 CTY983078:CTZ983081 DDU983078:DDV983081 DNQ983078:DNR983081 DXM983078:DXN983081 EHI983078:EHJ983081 ERE983078:ERF983081 FBA983078:FBB983081 FKW983078:FKX983081 FUS983078:FUT983081 GEO983078:GEP983081 GOK983078:GOL983081 GYG983078:GYH983081 HIC983078:HID983081 HRY983078:HRZ983081 IBU983078:IBV983081 ILQ983078:ILR983081 IVM983078:IVN983081 JFI983078:JFJ983081 JPE983078:JPF983081 JZA983078:JZB983081 KIW983078:KIX983081 KSS983078:KST983081 LCO983078:LCP983081 LMK983078:LML983081 LWG983078:LWH983081 MGC983078:MGD983081 MPY983078:MPZ983081 MZU983078:MZV983081 NJQ983078:NJR983081 NTM983078:NTN983081 ODI983078:ODJ983081 ONE983078:ONF983081 OXA983078:OXB983081 PGW983078:PGX983081 PQS983078:PQT983081 QAO983078:QAP983081 QKK983078:QKL983081 QUG983078:QUH983081 REC983078:RED983081 RNY983078:RNZ983081 RXU983078:RXV983081 SHQ983078:SHR983081 SRM983078:SRN983081 TBI983078:TBJ983081 TLE983078:TLF983081 TVA983078:TVB983081 UEW983078:UEX983081 UOS983078:UOT983081 UYO983078:UYP983081 VIK983078:VIL983081 VSG983078:VSH983081 WCC983078:WCD983081 WLY983078:WLZ983081 WVU983078:WVV983081 JH51:JJ51 TD51:TF51 ACZ51:ADB51 AMV51:AMX51 AWR51:AWT51 BGN51:BGP51 BQJ51:BQL51 CAF51:CAH51 CKB51:CKD51 CTX51:CTZ51 DDT51:DDV51 DNP51:DNR51 DXL51:DXN51 EHH51:EHJ51 ERD51:ERF51 FAZ51:FBB51 FKV51:FKX51 FUR51:FUT51 GEN51:GEP51 GOJ51:GOL51 GYF51:GYH51 HIB51:HID51 HRX51:HRZ51 IBT51:IBV51 ILP51:ILR51 IVL51:IVN51 JFH51:JFJ51 JPD51:JPF51 JYZ51:JZB51 KIV51:KIX51 KSR51:KST51 LCN51:LCP51 LMJ51:LML51 LWF51:LWH51 MGB51:MGD51 MPX51:MPZ51 MZT51:MZV51 NJP51:NJR51 NTL51:NTN51 ODH51:ODJ51 OND51:ONF51 OWZ51:OXB51 PGV51:PGX51 PQR51:PQT51 QAN51:QAP51 QKJ51:QKL51 QUF51:QUH51 REB51:RED51 RNX51:RNZ51 RXT51:RXV51 SHP51:SHR51 SRL51:SRN51 TBH51:TBJ51 TLD51:TLF51 TUZ51:TVB51 UEV51:UEX51 UOR51:UOT51 UYN51:UYP51 VIJ51:VIL51 VSF51:VSH51 WCB51:WCD51 WLX51:WLZ51 WVT51:WVV51 K65586:N65586 JH65587:JJ65587 TD65587:TF65587 ACZ65587:ADB65587 AMV65587:AMX65587 AWR65587:AWT65587 BGN65587:BGP65587 BQJ65587:BQL65587 CAF65587:CAH65587 CKB65587:CKD65587 CTX65587:CTZ65587 DDT65587:DDV65587 DNP65587:DNR65587 DXL65587:DXN65587 EHH65587:EHJ65587 ERD65587:ERF65587 FAZ65587:FBB65587 FKV65587:FKX65587 FUR65587:FUT65587 GEN65587:GEP65587 GOJ65587:GOL65587 GYF65587:GYH65587 HIB65587:HID65587 HRX65587:HRZ65587 IBT65587:IBV65587 ILP65587:ILR65587 IVL65587:IVN65587 JFH65587:JFJ65587 JPD65587:JPF65587 JYZ65587:JZB65587 KIV65587:KIX65587 KSR65587:KST65587 LCN65587:LCP65587 LMJ65587:LML65587 LWF65587:LWH65587 MGB65587:MGD65587 MPX65587:MPZ65587 MZT65587:MZV65587 NJP65587:NJR65587 NTL65587:NTN65587 ODH65587:ODJ65587 OND65587:ONF65587 OWZ65587:OXB65587 PGV65587:PGX65587 PQR65587:PQT65587 QAN65587:QAP65587 QKJ65587:QKL65587 QUF65587:QUH65587 REB65587:RED65587 RNX65587:RNZ65587 RXT65587:RXV65587 SHP65587:SHR65587 SRL65587:SRN65587 TBH65587:TBJ65587 TLD65587:TLF65587 TUZ65587:TVB65587 UEV65587:UEX65587 UOR65587:UOT65587 UYN65587:UYP65587 VIJ65587:VIL65587 VSF65587:VSH65587 WCB65587:WCD65587 WLX65587:WLZ65587 WVT65587:WVV65587 K131122:N131122 JH131123:JJ131123 TD131123:TF131123 ACZ131123:ADB131123 AMV131123:AMX131123 AWR131123:AWT131123 BGN131123:BGP131123 BQJ131123:BQL131123 CAF131123:CAH131123 CKB131123:CKD131123 CTX131123:CTZ131123 DDT131123:DDV131123 DNP131123:DNR131123 DXL131123:DXN131123 EHH131123:EHJ131123 ERD131123:ERF131123 FAZ131123:FBB131123 FKV131123:FKX131123 FUR131123:FUT131123 GEN131123:GEP131123 GOJ131123:GOL131123 GYF131123:GYH131123 HIB131123:HID131123 HRX131123:HRZ131123 IBT131123:IBV131123 ILP131123:ILR131123 IVL131123:IVN131123 JFH131123:JFJ131123 JPD131123:JPF131123 JYZ131123:JZB131123 KIV131123:KIX131123 KSR131123:KST131123 LCN131123:LCP131123 LMJ131123:LML131123 LWF131123:LWH131123 MGB131123:MGD131123 MPX131123:MPZ131123 MZT131123:MZV131123 NJP131123:NJR131123 NTL131123:NTN131123 ODH131123:ODJ131123 OND131123:ONF131123 OWZ131123:OXB131123 PGV131123:PGX131123 PQR131123:PQT131123 QAN131123:QAP131123 QKJ131123:QKL131123 QUF131123:QUH131123 REB131123:RED131123 RNX131123:RNZ131123 RXT131123:RXV131123 SHP131123:SHR131123 SRL131123:SRN131123 TBH131123:TBJ131123 TLD131123:TLF131123 TUZ131123:TVB131123 UEV131123:UEX131123 UOR131123:UOT131123 UYN131123:UYP131123 VIJ131123:VIL131123 VSF131123:VSH131123 WCB131123:WCD131123 WLX131123:WLZ131123 WVT131123:WVV131123 K196658:N196658 JH196659:JJ196659 TD196659:TF196659 ACZ196659:ADB196659 AMV196659:AMX196659 AWR196659:AWT196659 BGN196659:BGP196659 BQJ196659:BQL196659 CAF196659:CAH196659 CKB196659:CKD196659 CTX196659:CTZ196659 DDT196659:DDV196659 DNP196659:DNR196659 DXL196659:DXN196659 EHH196659:EHJ196659 ERD196659:ERF196659 FAZ196659:FBB196659 FKV196659:FKX196659 FUR196659:FUT196659 GEN196659:GEP196659 GOJ196659:GOL196659 GYF196659:GYH196659 HIB196659:HID196659 HRX196659:HRZ196659 IBT196659:IBV196659 ILP196659:ILR196659 IVL196659:IVN196659 JFH196659:JFJ196659 JPD196659:JPF196659 JYZ196659:JZB196659 KIV196659:KIX196659 KSR196659:KST196659 LCN196659:LCP196659 LMJ196659:LML196659 LWF196659:LWH196659 MGB196659:MGD196659 MPX196659:MPZ196659 MZT196659:MZV196659 NJP196659:NJR196659 NTL196659:NTN196659 ODH196659:ODJ196659 OND196659:ONF196659 OWZ196659:OXB196659 PGV196659:PGX196659 PQR196659:PQT196659 QAN196659:QAP196659 QKJ196659:QKL196659 QUF196659:QUH196659 REB196659:RED196659 RNX196659:RNZ196659 RXT196659:RXV196659 SHP196659:SHR196659 SRL196659:SRN196659 TBH196659:TBJ196659 TLD196659:TLF196659 TUZ196659:TVB196659 UEV196659:UEX196659 UOR196659:UOT196659 UYN196659:UYP196659 VIJ196659:VIL196659 VSF196659:VSH196659 WCB196659:WCD196659 WLX196659:WLZ196659 WVT196659:WVV196659 K262194:N262194 JH262195:JJ262195 TD262195:TF262195 ACZ262195:ADB262195 AMV262195:AMX262195 AWR262195:AWT262195 BGN262195:BGP262195 BQJ262195:BQL262195 CAF262195:CAH262195 CKB262195:CKD262195 CTX262195:CTZ262195 DDT262195:DDV262195 DNP262195:DNR262195 DXL262195:DXN262195 EHH262195:EHJ262195 ERD262195:ERF262195 FAZ262195:FBB262195 FKV262195:FKX262195 FUR262195:FUT262195 GEN262195:GEP262195 GOJ262195:GOL262195 GYF262195:GYH262195 HIB262195:HID262195 HRX262195:HRZ262195 IBT262195:IBV262195 ILP262195:ILR262195 IVL262195:IVN262195 JFH262195:JFJ262195 JPD262195:JPF262195 JYZ262195:JZB262195 KIV262195:KIX262195 KSR262195:KST262195 LCN262195:LCP262195 LMJ262195:LML262195 LWF262195:LWH262195 MGB262195:MGD262195 MPX262195:MPZ262195 MZT262195:MZV262195 NJP262195:NJR262195 NTL262195:NTN262195 ODH262195:ODJ262195 OND262195:ONF262195 OWZ262195:OXB262195 PGV262195:PGX262195 PQR262195:PQT262195 QAN262195:QAP262195 QKJ262195:QKL262195 QUF262195:QUH262195 REB262195:RED262195 RNX262195:RNZ262195 RXT262195:RXV262195 SHP262195:SHR262195 SRL262195:SRN262195 TBH262195:TBJ262195 TLD262195:TLF262195 TUZ262195:TVB262195 UEV262195:UEX262195 UOR262195:UOT262195 UYN262195:UYP262195 VIJ262195:VIL262195 VSF262195:VSH262195 WCB262195:WCD262195 WLX262195:WLZ262195 WVT262195:WVV262195 K327730:N327730 JH327731:JJ327731 TD327731:TF327731 ACZ327731:ADB327731 AMV327731:AMX327731 AWR327731:AWT327731 BGN327731:BGP327731 BQJ327731:BQL327731 CAF327731:CAH327731 CKB327731:CKD327731 CTX327731:CTZ327731 DDT327731:DDV327731 DNP327731:DNR327731 DXL327731:DXN327731 EHH327731:EHJ327731 ERD327731:ERF327731 FAZ327731:FBB327731 FKV327731:FKX327731 FUR327731:FUT327731 GEN327731:GEP327731 GOJ327731:GOL327731 GYF327731:GYH327731 HIB327731:HID327731 HRX327731:HRZ327731 IBT327731:IBV327731 ILP327731:ILR327731 IVL327731:IVN327731 JFH327731:JFJ327731 JPD327731:JPF327731 JYZ327731:JZB327731 KIV327731:KIX327731 KSR327731:KST327731 LCN327731:LCP327731 LMJ327731:LML327731 LWF327731:LWH327731 MGB327731:MGD327731 MPX327731:MPZ327731 MZT327731:MZV327731 NJP327731:NJR327731 NTL327731:NTN327731 ODH327731:ODJ327731 OND327731:ONF327731 OWZ327731:OXB327731 PGV327731:PGX327731 PQR327731:PQT327731 QAN327731:QAP327731 QKJ327731:QKL327731 QUF327731:QUH327731 REB327731:RED327731 RNX327731:RNZ327731 RXT327731:RXV327731 SHP327731:SHR327731 SRL327731:SRN327731 TBH327731:TBJ327731 TLD327731:TLF327731 TUZ327731:TVB327731 UEV327731:UEX327731 UOR327731:UOT327731 UYN327731:UYP327731 VIJ327731:VIL327731 VSF327731:VSH327731 WCB327731:WCD327731 WLX327731:WLZ327731 WVT327731:WVV327731 K393266:N393266 JH393267:JJ393267 TD393267:TF393267 ACZ393267:ADB393267 AMV393267:AMX393267 AWR393267:AWT393267 BGN393267:BGP393267 BQJ393267:BQL393267 CAF393267:CAH393267 CKB393267:CKD393267 CTX393267:CTZ393267 DDT393267:DDV393267 DNP393267:DNR393267 DXL393267:DXN393267 EHH393267:EHJ393267 ERD393267:ERF393267 FAZ393267:FBB393267 FKV393267:FKX393267 FUR393267:FUT393267 GEN393267:GEP393267 GOJ393267:GOL393267 GYF393267:GYH393267 HIB393267:HID393267 HRX393267:HRZ393267 IBT393267:IBV393267 ILP393267:ILR393267 IVL393267:IVN393267 JFH393267:JFJ393267 JPD393267:JPF393267 JYZ393267:JZB393267 KIV393267:KIX393267 KSR393267:KST393267 LCN393267:LCP393267 LMJ393267:LML393267 LWF393267:LWH393267 MGB393267:MGD393267 MPX393267:MPZ393267 MZT393267:MZV393267 NJP393267:NJR393267 NTL393267:NTN393267 ODH393267:ODJ393267 OND393267:ONF393267 OWZ393267:OXB393267 PGV393267:PGX393267 PQR393267:PQT393267 QAN393267:QAP393267 QKJ393267:QKL393267 QUF393267:QUH393267 REB393267:RED393267 RNX393267:RNZ393267 RXT393267:RXV393267 SHP393267:SHR393267 SRL393267:SRN393267 TBH393267:TBJ393267 TLD393267:TLF393267 TUZ393267:TVB393267 UEV393267:UEX393267 UOR393267:UOT393267 UYN393267:UYP393267 VIJ393267:VIL393267 VSF393267:VSH393267 WCB393267:WCD393267 WLX393267:WLZ393267 WVT393267:WVV393267 K458802:N458802 JH458803:JJ458803 TD458803:TF458803 ACZ458803:ADB458803 AMV458803:AMX458803 AWR458803:AWT458803 BGN458803:BGP458803 BQJ458803:BQL458803 CAF458803:CAH458803 CKB458803:CKD458803 CTX458803:CTZ458803 DDT458803:DDV458803 DNP458803:DNR458803 DXL458803:DXN458803 EHH458803:EHJ458803 ERD458803:ERF458803 FAZ458803:FBB458803 FKV458803:FKX458803 FUR458803:FUT458803 GEN458803:GEP458803 GOJ458803:GOL458803 GYF458803:GYH458803 HIB458803:HID458803 HRX458803:HRZ458803 IBT458803:IBV458803 ILP458803:ILR458803 IVL458803:IVN458803 JFH458803:JFJ458803 JPD458803:JPF458803 JYZ458803:JZB458803 KIV458803:KIX458803 KSR458803:KST458803 LCN458803:LCP458803 LMJ458803:LML458803 LWF458803:LWH458803 MGB458803:MGD458803 MPX458803:MPZ458803 MZT458803:MZV458803 NJP458803:NJR458803 NTL458803:NTN458803 ODH458803:ODJ458803 OND458803:ONF458803 OWZ458803:OXB458803 PGV458803:PGX458803 PQR458803:PQT458803 QAN458803:QAP458803 QKJ458803:QKL458803 QUF458803:QUH458803 REB458803:RED458803 RNX458803:RNZ458803 RXT458803:RXV458803 SHP458803:SHR458803 SRL458803:SRN458803 TBH458803:TBJ458803 TLD458803:TLF458803 TUZ458803:TVB458803 UEV458803:UEX458803 UOR458803:UOT458803 UYN458803:UYP458803 VIJ458803:VIL458803 VSF458803:VSH458803 WCB458803:WCD458803 WLX458803:WLZ458803 WVT458803:WVV458803 K524338:N524338 JH524339:JJ524339 TD524339:TF524339 ACZ524339:ADB524339 AMV524339:AMX524339 AWR524339:AWT524339 BGN524339:BGP524339 BQJ524339:BQL524339 CAF524339:CAH524339 CKB524339:CKD524339 CTX524339:CTZ524339 DDT524339:DDV524339 DNP524339:DNR524339 DXL524339:DXN524339 EHH524339:EHJ524339 ERD524339:ERF524339 FAZ524339:FBB524339 FKV524339:FKX524339 FUR524339:FUT524339 GEN524339:GEP524339 GOJ524339:GOL524339 GYF524339:GYH524339 HIB524339:HID524339 HRX524339:HRZ524339 IBT524339:IBV524339 ILP524339:ILR524339 IVL524339:IVN524339 JFH524339:JFJ524339 JPD524339:JPF524339 JYZ524339:JZB524339 KIV524339:KIX524339 KSR524339:KST524339 LCN524339:LCP524339 LMJ524339:LML524339 LWF524339:LWH524339 MGB524339:MGD524339 MPX524339:MPZ524339 MZT524339:MZV524339 NJP524339:NJR524339 NTL524339:NTN524339 ODH524339:ODJ524339 OND524339:ONF524339 OWZ524339:OXB524339 PGV524339:PGX524339 PQR524339:PQT524339 QAN524339:QAP524339 QKJ524339:QKL524339 QUF524339:QUH524339 REB524339:RED524339 RNX524339:RNZ524339 RXT524339:RXV524339 SHP524339:SHR524339 SRL524339:SRN524339 TBH524339:TBJ524339 TLD524339:TLF524339 TUZ524339:TVB524339 UEV524339:UEX524339 UOR524339:UOT524339 UYN524339:UYP524339 VIJ524339:VIL524339 VSF524339:VSH524339 WCB524339:WCD524339 WLX524339:WLZ524339 WVT524339:WVV524339 K589874:N589874 JH589875:JJ589875 TD589875:TF589875 ACZ589875:ADB589875 AMV589875:AMX589875 AWR589875:AWT589875 BGN589875:BGP589875 BQJ589875:BQL589875 CAF589875:CAH589875 CKB589875:CKD589875 CTX589875:CTZ589875 DDT589875:DDV589875 DNP589875:DNR589875 DXL589875:DXN589875 EHH589875:EHJ589875 ERD589875:ERF589875 FAZ589875:FBB589875 FKV589875:FKX589875 FUR589875:FUT589875 GEN589875:GEP589875 GOJ589875:GOL589875 GYF589875:GYH589875 HIB589875:HID589875 HRX589875:HRZ589875 IBT589875:IBV589875 ILP589875:ILR589875 IVL589875:IVN589875 JFH589875:JFJ589875 JPD589875:JPF589875 JYZ589875:JZB589875 KIV589875:KIX589875 KSR589875:KST589875 LCN589875:LCP589875 LMJ589875:LML589875 LWF589875:LWH589875 MGB589875:MGD589875 MPX589875:MPZ589875 MZT589875:MZV589875 NJP589875:NJR589875 NTL589875:NTN589875 ODH589875:ODJ589875 OND589875:ONF589875 OWZ589875:OXB589875 PGV589875:PGX589875 PQR589875:PQT589875 QAN589875:QAP589875 QKJ589875:QKL589875 QUF589875:QUH589875 REB589875:RED589875 RNX589875:RNZ589875 RXT589875:RXV589875 SHP589875:SHR589875 SRL589875:SRN589875 TBH589875:TBJ589875 TLD589875:TLF589875 TUZ589875:TVB589875 UEV589875:UEX589875 UOR589875:UOT589875 UYN589875:UYP589875 VIJ589875:VIL589875 VSF589875:VSH589875 WCB589875:WCD589875 WLX589875:WLZ589875 WVT589875:WVV589875 K655410:N655410 JH655411:JJ655411 TD655411:TF655411 ACZ655411:ADB655411 AMV655411:AMX655411 AWR655411:AWT655411 BGN655411:BGP655411 BQJ655411:BQL655411 CAF655411:CAH655411 CKB655411:CKD655411 CTX655411:CTZ655411 DDT655411:DDV655411 DNP655411:DNR655411 DXL655411:DXN655411 EHH655411:EHJ655411 ERD655411:ERF655411 FAZ655411:FBB655411 FKV655411:FKX655411 FUR655411:FUT655411 GEN655411:GEP655411 GOJ655411:GOL655411 GYF655411:GYH655411 HIB655411:HID655411 HRX655411:HRZ655411 IBT655411:IBV655411 ILP655411:ILR655411 IVL655411:IVN655411 JFH655411:JFJ655411 JPD655411:JPF655411 JYZ655411:JZB655411 KIV655411:KIX655411 KSR655411:KST655411 LCN655411:LCP655411 LMJ655411:LML655411 LWF655411:LWH655411 MGB655411:MGD655411 MPX655411:MPZ655411 MZT655411:MZV655411 NJP655411:NJR655411 NTL655411:NTN655411 ODH655411:ODJ655411 OND655411:ONF655411 OWZ655411:OXB655411 PGV655411:PGX655411 PQR655411:PQT655411 QAN655411:QAP655411 QKJ655411:QKL655411 QUF655411:QUH655411 REB655411:RED655411 RNX655411:RNZ655411 RXT655411:RXV655411 SHP655411:SHR655411 SRL655411:SRN655411 TBH655411:TBJ655411 TLD655411:TLF655411 TUZ655411:TVB655411 UEV655411:UEX655411 UOR655411:UOT655411 UYN655411:UYP655411 VIJ655411:VIL655411 VSF655411:VSH655411 WCB655411:WCD655411 WLX655411:WLZ655411 WVT655411:WVV655411 K720946:N720946 JH720947:JJ720947 TD720947:TF720947 ACZ720947:ADB720947 AMV720947:AMX720947 AWR720947:AWT720947 BGN720947:BGP720947 BQJ720947:BQL720947 CAF720947:CAH720947 CKB720947:CKD720947 CTX720947:CTZ720947 DDT720947:DDV720947 DNP720947:DNR720947 DXL720947:DXN720947 EHH720947:EHJ720947 ERD720947:ERF720947 FAZ720947:FBB720947 FKV720947:FKX720947 FUR720947:FUT720947 GEN720947:GEP720947 GOJ720947:GOL720947 GYF720947:GYH720947 HIB720947:HID720947 HRX720947:HRZ720947 IBT720947:IBV720947 ILP720947:ILR720947 IVL720947:IVN720947 JFH720947:JFJ720947 JPD720947:JPF720947 JYZ720947:JZB720947 KIV720947:KIX720947 KSR720947:KST720947 LCN720947:LCP720947 LMJ720947:LML720947 LWF720947:LWH720947 MGB720947:MGD720947 MPX720947:MPZ720947 MZT720947:MZV720947 NJP720947:NJR720947 NTL720947:NTN720947 ODH720947:ODJ720947 OND720947:ONF720947 OWZ720947:OXB720947 PGV720947:PGX720947 PQR720947:PQT720947 QAN720947:QAP720947 QKJ720947:QKL720947 QUF720947:QUH720947 REB720947:RED720947 RNX720947:RNZ720947 RXT720947:RXV720947 SHP720947:SHR720947 SRL720947:SRN720947 TBH720947:TBJ720947 TLD720947:TLF720947 TUZ720947:TVB720947 UEV720947:UEX720947 UOR720947:UOT720947 UYN720947:UYP720947 VIJ720947:VIL720947 VSF720947:VSH720947 WCB720947:WCD720947 WLX720947:WLZ720947 WVT720947:WVV720947 K786482:N786482 JH786483:JJ786483 TD786483:TF786483 ACZ786483:ADB786483 AMV786483:AMX786483 AWR786483:AWT786483 BGN786483:BGP786483 BQJ786483:BQL786483 CAF786483:CAH786483 CKB786483:CKD786483 CTX786483:CTZ786483 DDT786483:DDV786483 DNP786483:DNR786483 DXL786483:DXN786483 EHH786483:EHJ786483 ERD786483:ERF786483 FAZ786483:FBB786483 FKV786483:FKX786483 FUR786483:FUT786483 GEN786483:GEP786483 GOJ786483:GOL786483 GYF786483:GYH786483 HIB786483:HID786483 HRX786483:HRZ786483 IBT786483:IBV786483 ILP786483:ILR786483 IVL786483:IVN786483 JFH786483:JFJ786483 JPD786483:JPF786483 JYZ786483:JZB786483 KIV786483:KIX786483 KSR786483:KST786483 LCN786483:LCP786483 LMJ786483:LML786483 LWF786483:LWH786483 MGB786483:MGD786483 MPX786483:MPZ786483 MZT786483:MZV786483 NJP786483:NJR786483 NTL786483:NTN786483 ODH786483:ODJ786483 OND786483:ONF786483 OWZ786483:OXB786483 PGV786483:PGX786483 PQR786483:PQT786483 QAN786483:QAP786483 QKJ786483:QKL786483 QUF786483:QUH786483 REB786483:RED786483 RNX786483:RNZ786483 RXT786483:RXV786483 SHP786483:SHR786483 SRL786483:SRN786483 TBH786483:TBJ786483 TLD786483:TLF786483 TUZ786483:TVB786483 UEV786483:UEX786483 UOR786483:UOT786483 UYN786483:UYP786483 VIJ786483:VIL786483 VSF786483:VSH786483 WCB786483:WCD786483 WLX786483:WLZ786483 WVT786483:WVV786483 K852018:N852018 JH852019:JJ852019 TD852019:TF852019 ACZ852019:ADB852019 AMV852019:AMX852019 AWR852019:AWT852019 BGN852019:BGP852019 BQJ852019:BQL852019 CAF852019:CAH852019 CKB852019:CKD852019 CTX852019:CTZ852019 DDT852019:DDV852019 DNP852019:DNR852019 DXL852019:DXN852019 EHH852019:EHJ852019 ERD852019:ERF852019 FAZ852019:FBB852019 FKV852019:FKX852019 FUR852019:FUT852019 GEN852019:GEP852019 GOJ852019:GOL852019 GYF852019:GYH852019 HIB852019:HID852019 HRX852019:HRZ852019 IBT852019:IBV852019 ILP852019:ILR852019 IVL852019:IVN852019 JFH852019:JFJ852019 JPD852019:JPF852019 JYZ852019:JZB852019 KIV852019:KIX852019 KSR852019:KST852019 LCN852019:LCP852019 LMJ852019:LML852019 LWF852019:LWH852019 MGB852019:MGD852019 MPX852019:MPZ852019 MZT852019:MZV852019 NJP852019:NJR852019 NTL852019:NTN852019 ODH852019:ODJ852019 OND852019:ONF852019 OWZ852019:OXB852019 PGV852019:PGX852019 PQR852019:PQT852019 QAN852019:QAP852019 QKJ852019:QKL852019 QUF852019:QUH852019 REB852019:RED852019 RNX852019:RNZ852019 RXT852019:RXV852019 SHP852019:SHR852019 SRL852019:SRN852019 TBH852019:TBJ852019 TLD852019:TLF852019 TUZ852019:TVB852019 UEV852019:UEX852019 UOR852019:UOT852019 UYN852019:UYP852019 VIJ852019:VIL852019 VSF852019:VSH852019 WCB852019:WCD852019 WLX852019:WLZ852019 WVT852019:WVV852019 K917554:N917554 JH917555:JJ917555 TD917555:TF917555 ACZ917555:ADB917555 AMV917555:AMX917555 AWR917555:AWT917555 BGN917555:BGP917555 BQJ917555:BQL917555 CAF917555:CAH917555 CKB917555:CKD917555 CTX917555:CTZ917555 DDT917555:DDV917555 DNP917555:DNR917555 DXL917555:DXN917555 EHH917555:EHJ917555 ERD917555:ERF917555 FAZ917555:FBB917555 FKV917555:FKX917555 FUR917555:FUT917555 GEN917555:GEP917555 GOJ917555:GOL917555 GYF917555:GYH917555 HIB917555:HID917555 HRX917555:HRZ917555 IBT917555:IBV917555 ILP917555:ILR917555 IVL917555:IVN917555 JFH917555:JFJ917555 JPD917555:JPF917555 JYZ917555:JZB917555 KIV917555:KIX917555 KSR917555:KST917555 LCN917555:LCP917555 LMJ917555:LML917555 LWF917555:LWH917555 MGB917555:MGD917555 MPX917555:MPZ917555 MZT917555:MZV917555 NJP917555:NJR917555 NTL917555:NTN917555 ODH917555:ODJ917555 OND917555:ONF917555 OWZ917555:OXB917555 PGV917555:PGX917555 PQR917555:PQT917555 QAN917555:QAP917555 QKJ917555:QKL917555 QUF917555:QUH917555 REB917555:RED917555 RNX917555:RNZ917555 RXT917555:RXV917555 SHP917555:SHR917555 SRL917555:SRN917555 TBH917555:TBJ917555 TLD917555:TLF917555 TUZ917555:TVB917555 UEV917555:UEX917555 UOR917555:UOT917555 UYN917555:UYP917555 VIJ917555:VIL917555 VSF917555:VSH917555 WCB917555:WCD917555 WLX917555:WLZ917555 WVT917555:WVV917555 K983090:N983090 JH983091:JJ983091 TD983091:TF983091 ACZ983091:ADB983091 AMV983091:AMX983091 AWR983091:AWT983091 BGN983091:BGP983091 BQJ983091:BQL983091 CAF983091:CAH983091 CKB983091:CKD983091 CTX983091:CTZ983091 DDT983091:DDV983091 DNP983091:DNR983091 DXL983091:DXN983091 EHH983091:EHJ983091 ERD983091:ERF983091 FAZ983091:FBB983091 FKV983091:FKX983091 FUR983091:FUT983091 GEN983091:GEP983091 GOJ983091:GOL983091 GYF983091:GYH983091 HIB983091:HID983091 HRX983091:HRZ983091 IBT983091:IBV983091 ILP983091:ILR983091 IVL983091:IVN983091 JFH983091:JFJ983091 JPD983091:JPF983091 JYZ983091:JZB983091 KIV983091:KIX983091 KSR983091:KST983091 LCN983091:LCP983091 LMJ983091:LML983091 LWF983091:LWH983091 MGB983091:MGD983091 MPX983091:MPZ983091 MZT983091:MZV983091 NJP983091:NJR983091 NTL983091:NTN983091 ODH983091:ODJ983091 OND983091:ONF983091 OWZ983091:OXB983091 PGV983091:PGX983091 PQR983091:PQT983091 QAN983091:QAP983091 QKJ983091:QKL983091 QUF983091:QUH983091 REB983091:RED983091 RNX983091:RNZ983091 RXT983091:RXV983091 SHP983091:SHR983091 SRL983091:SRN983091 TBH983091:TBJ983091 TLD983091:TLF983091 TUZ983091:TVB983091 UEV983091:UEX983091 UOR983091:UOT983091 UYN983091:UYP983091 VIJ983091:VIL983091 VSF983091:VSH983091 WCB983091:WCD983091 WLX983091:WLZ983091 WVT983091:WVV983091 F65573:F65576 JC65574:JC65577 SY65574:SY65577 ACU65574:ACU65577 AMQ65574:AMQ65577 AWM65574:AWM65577 BGI65574:BGI65577 BQE65574:BQE65577 CAA65574:CAA65577 CJW65574:CJW65577 CTS65574:CTS65577 DDO65574:DDO65577 DNK65574:DNK65577 DXG65574:DXG65577 EHC65574:EHC65577 EQY65574:EQY65577 FAU65574:FAU65577 FKQ65574:FKQ65577 FUM65574:FUM65577 GEI65574:GEI65577 GOE65574:GOE65577 GYA65574:GYA65577 HHW65574:HHW65577 HRS65574:HRS65577 IBO65574:IBO65577 ILK65574:ILK65577 IVG65574:IVG65577 JFC65574:JFC65577 JOY65574:JOY65577 JYU65574:JYU65577 KIQ65574:KIQ65577 KSM65574:KSM65577 LCI65574:LCI65577 LME65574:LME65577 LWA65574:LWA65577 MFW65574:MFW65577 MPS65574:MPS65577 MZO65574:MZO65577 NJK65574:NJK65577 NTG65574:NTG65577 ODC65574:ODC65577 OMY65574:OMY65577 OWU65574:OWU65577 PGQ65574:PGQ65577 PQM65574:PQM65577 QAI65574:QAI65577 QKE65574:QKE65577 QUA65574:QUA65577 RDW65574:RDW65577 RNS65574:RNS65577 RXO65574:RXO65577 SHK65574:SHK65577 SRG65574:SRG65577 TBC65574:TBC65577 TKY65574:TKY65577 TUU65574:TUU65577 UEQ65574:UEQ65577 UOM65574:UOM65577 UYI65574:UYI65577 VIE65574:VIE65577 VSA65574:VSA65577 WBW65574:WBW65577 WLS65574:WLS65577 WVO65574:WVO65577 F131109:F131112 JC131110:JC131113 SY131110:SY131113 ACU131110:ACU131113 AMQ131110:AMQ131113 AWM131110:AWM131113 BGI131110:BGI131113 BQE131110:BQE131113 CAA131110:CAA131113 CJW131110:CJW131113 CTS131110:CTS131113 DDO131110:DDO131113 DNK131110:DNK131113 DXG131110:DXG131113 EHC131110:EHC131113 EQY131110:EQY131113 FAU131110:FAU131113 FKQ131110:FKQ131113 FUM131110:FUM131113 GEI131110:GEI131113 GOE131110:GOE131113 GYA131110:GYA131113 HHW131110:HHW131113 HRS131110:HRS131113 IBO131110:IBO131113 ILK131110:ILK131113 IVG131110:IVG131113 JFC131110:JFC131113 JOY131110:JOY131113 JYU131110:JYU131113 KIQ131110:KIQ131113 KSM131110:KSM131113 LCI131110:LCI131113 LME131110:LME131113 LWA131110:LWA131113 MFW131110:MFW131113 MPS131110:MPS131113 MZO131110:MZO131113 NJK131110:NJK131113 NTG131110:NTG131113 ODC131110:ODC131113 OMY131110:OMY131113 OWU131110:OWU131113 PGQ131110:PGQ131113 PQM131110:PQM131113 QAI131110:QAI131113 QKE131110:QKE131113 QUA131110:QUA131113 RDW131110:RDW131113 RNS131110:RNS131113 RXO131110:RXO131113 SHK131110:SHK131113 SRG131110:SRG131113 TBC131110:TBC131113 TKY131110:TKY131113 TUU131110:TUU131113 UEQ131110:UEQ131113 UOM131110:UOM131113 UYI131110:UYI131113 VIE131110:VIE131113 VSA131110:VSA131113 WBW131110:WBW131113 WLS131110:WLS131113 WVO131110:WVO131113 F196645:F196648 JC196646:JC196649 SY196646:SY196649 ACU196646:ACU196649 AMQ196646:AMQ196649 AWM196646:AWM196649 BGI196646:BGI196649 BQE196646:BQE196649 CAA196646:CAA196649 CJW196646:CJW196649 CTS196646:CTS196649 DDO196646:DDO196649 DNK196646:DNK196649 DXG196646:DXG196649 EHC196646:EHC196649 EQY196646:EQY196649 FAU196646:FAU196649 FKQ196646:FKQ196649 FUM196646:FUM196649 GEI196646:GEI196649 GOE196646:GOE196649 GYA196646:GYA196649 HHW196646:HHW196649 HRS196646:HRS196649 IBO196646:IBO196649 ILK196646:ILK196649 IVG196646:IVG196649 JFC196646:JFC196649 JOY196646:JOY196649 JYU196646:JYU196649 KIQ196646:KIQ196649 KSM196646:KSM196649 LCI196646:LCI196649 LME196646:LME196649 LWA196646:LWA196649 MFW196646:MFW196649 MPS196646:MPS196649 MZO196646:MZO196649 NJK196646:NJK196649 NTG196646:NTG196649 ODC196646:ODC196649 OMY196646:OMY196649 OWU196646:OWU196649 PGQ196646:PGQ196649 PQM196646:PQM196649 QAI196646:QAI196649 QKE196646:QKE196649 QUA196646:QUA196649 RDW196646:RDW196649 RNS196646:RNS196649 RXO196646:RXO196649 SHK196646:SHK196649 SRG196646:SRG196649 TBC196646:TBC196649 TKY196646:TKY196649 TUU196646:TUU196649 UEQ196646:UEQ196649 UOM196646:UOM196649 UYI196646:UYI196649 VIE196646:VIE196649 VSA196646:VSA196649 WBW196646:WBW196649 WLS196646:WLS196649 WVO196646:WVO196649 F262181:F262184 JC262182:JC262185 SY262182:SY262185 ACU262182:ACU262185 AMQ262182:AMQ262185 AWM262182:AWM262185 BGI262182:BGI262185 BQE262182:BQE262185 CAA262182:CAA262185 CJW262182:CJW262185 CTS262182:CTS262185 DDO262182:DDO262185 DNK262182:DNK262185 DXG262182:DXG262185 EHC262182:EHC262185 EQY262182:EQY262185 FAU262182:FAU262185 FKQ262182:FKQ262185 FUM262182:FUM262185 GEI262182:GEI262185 GOE262182:GOE262185 GYA262182:GYA262185 HHW262182:HHW262185 HRS262182:HRS262185 IBO262182:IBO262185 ILK262182:ILK262185 IVG262182:IVG262185 JFC262182:JFC262185 JOY262182:JOY262185 JYU262182:JYU262185 KIQ262182:KIQ262185 KSM262182:KSM262185 LCI262182:LCI262185 LME262182:LME262185 LWA262182:LWA262185 MFW262182:MFW262185 MPS262182:MPS262185 MZO262182:MZO262185 NJK262182:NJK262185 NTG262182:NTG262185 ODC262182:ODC262185 OMY262182:OMY262185 OWU262182:OWU262185 PGQ262182:PGQ262185 PQM262182:PQM262185 QAI262182:QAI262185 QKE262182:QKE262185 QUA262182:QUA262185 RDW262182:RDW262185 RNS262182:RNS262185 RXO262182:RXO262185 SHK262182:SHK262185 SRG262182:SRG262185 TBC262182:TBC262185 TKY262182:TKY262185 TUU262182:TUU262185 UEQ262182:UEQ262185 UOM262182:UOM262185 UYI262182:UYI262185 VIE262182:VIE262185 VSA262182:VSA262185 WBW262182:WBW262185 WLS262182:WLS262185 WVO262182:WVO262185 F327717:F327720 JC327718:JC327721 SY327718:SY327721 ACU327718:ACU327721 AMQ327718:AMQ327721 AWM327718:AWM327721 BGI327718:BGI327721 BQE327718:BQE327721 CAA327718:CAA327721 CJW327718:CJW327721 CTS327718:CTS327721 DDO327718:DDO327721 DNK327718:DNK327721 DXG327718:DXG327721 EHC327718:EHC327721 EQY327718:EQY327721 FAU327718:FAU327721 FKQ327718:FKQ327721 FUM327718:FUM327721 GEI327718:GEI327721 GOE327718:GOE327721 GYA327718:GYA327721 HHW327718:HHW327721 HRS327718:HRS327721 IBO327718:IBO327721 ILK327718:ILK327721 IVG327718:IVG327721 JFC327718:JFC327721 JOY327718:JOY327721 JYU327718:JYU327721 KIQ327718:KIQ327721 KSM327718:KSM327721 LCI327718:LCI327721 LME327718:LME327721 LWA327718:LWA327721 MFW327718:MFW327721 MPS327718:MPS327721 MZO327718:MZO327721 NJK327718:NJK327721 NTG327718:NTG327721 ODC327718:ODC327721 OMY327718:OMY327721 OWU327718:OWU327721 PGQ327718:PGQ327721 PQM327718:PQM327721 QAI327718:QAI327721 QKE327718:QKE327721 QUA327718:QUA327721 RDW327718:RDW327721 RNS327718:RNS327721 RXO327718:RXO327721 SHK327718:SHK327721 SRG327718:SRG327721 TBC327718:TBC327721 TKY327718:TKY327721 TUU327718:TUU327721 UEQ327718:UEQ327721 UOM327718:UOM327721 UYI327718:UYI327721 VIE327718:VIE327721 VSA327718:VSA327721 WBW327718:WBW327721 WLS327718:WLS327721 WVO327718:WVO327721 F393253:F393256 JC393254:JC393257 SY393254:SY393257 ACU393254:ACU393257 AMQ393254:AMQ393257 AWM393254:AWM393257 BGI393254:BGI393257 BQE393254:BQE393257 CAA393254:CAA393257 CJW393254:CJW393257 CTS393254:CTS393257 DDO393254:DDO393257 DNK393254:DNK393257 DXG393254:DXG393257 EHC393254:EHC393257 EQY393254:EQY393257 FAU393254:FAU393257 FKQ393254:FKQ393257 FUM393254:FUM393257 GEI393254:GEI393257 GOE393254:GOE393257 GYA393254:GYA393257 HHW393254:HHW393257 HRS393254:HRS393257 IBO393254:IBO393257 ILK393254:ILK393257 IVG393254:IVG393257 JFC393254:JFC393257 JOY393254:JOY393257 JYU393254:JYU393257 KIQ393254:KIQ393257 KSM393254:KSM393257 LCI393254:LCI393257 LME393254:LME393257 LWA393254:LWA393257 MFW393254:MFW393257 MPS393254:MPS393257 MZO393254:MZO393257 NJK393254:NJK393257 NTG393254:NTG393257 ODC393254:ODC393257 OMY393254:OMY393257 OWU393254:OWU393257 PGQ393254:PGQ393257 PQM393254:PQM393257 QAI393254:QAI393257 QKE393254:QKE393257 QUA393254:QUA393257 RDW393254:RDW393257 RNS393254:RNS393257 RXO393254:RXO393257 SHK393254:SHK393257 SRG393254:SRG393257 TBC393254:TBC393257 TKY393254:TKY393257 TUU393254:TUU393257 UEQ393254:UEQ393257 UOM393254:UOM393257 UYI393254:UYI393257 VIE393254:VIE393257 VSA393254:VSA393257 WBW393254:WBW393257 WLS393254:WLS393257 WVO393254:WVO393257 F458789:F458792 JC458790:JC458793 SY458790:SY458793 ACU458790:ACU458793 AMQ458790:AMQ458793 AWM458790:AWM458793 BGI458790:BGI458793 BQE458790:BQE458793 CAA458790:CAA458793 CJW458790:CJW458793 CTS458790:CTS458793 DDO458790:DDO458793 DNK458790:DNK458793 DXG458790:DXG458793 EHC458790:EHC458793 EQY458790:EQY458793 FAU458790:FAU458793 FKQ458790:FKQ458793 FUM458790:FUM458793 GEI458790:GEI458793 GOE458790:GOE458793 GYA458790:GYA458793 HHW458790:HHW458793 HRS458790:HRS458793 IBO458790:IBO458793 ILK458790:ILK458793 IVG458790:IVG458793 JFC458790:JFC458793 JOY458790:JOY458793 JYU458790:JYU458793 KIQ458790:KIQ458793 KSM458790:KSM458793 LCI458790:LCI458793 LME458790:LME458793 LWA458790:LWA458793 MFW458790:MFW458793 MPS458790:MPS458793 MZO458790:MZO458793 NJK458790:NJK458793 NTG458790:NTG458793 ODC458790:ODC458793 OMY458790:OMY458793 OWU458790:OWU458793 PGQ458790:PGQ458793 PQM458790:PQM458793 QAI458790:QAI458793 QKE458790:QKE458793 QUA458790:QUA458793 RDW458790:RDW458793 RNS458790:RNS458793 RXO458790:RXO458793 SHK458790:SHK458793 SRG458790:SRG458793 TBC458790:TBC458793 TKY458790:TKY458793 TUU458790:TUU458793 UEQ458790:UEQ458793 UOM458790:UOM458793 UYI458790:UYI458793 VIE458790:VIE458793 VSA458790:VSA458793 WBW458790:WBW458793 WLS458790:WLS458793 WVO458790:WVO458793 F524325:F524328 JC524326:JC524329 SY524326:SY524329 ACU524326:ACU524329 AMQ524326:AMQ524329 AWM524326:AWM524329 BGI524326:BGI524329 BQE524326:BQE524329 CAA524326:CAA524329 CJW524326:CJW524329 CTS524326:CTS524329 DDO524326:DDO524329 DNK524326:DNK524329 DXG524326:DXG524329 EHC524326:EHC524329 EQY524326:EQY524329 FAU524326:FAU524329 FKQ524326:FKQ524329 FUM524326:FUM524329 GEI524326:GEI524329 GOE524326:GOE524329 GYA524326:GYA524329 HHW524326:HHW524329 HRS524326:HRS524329 IBO524326:IBO524329 ILK524326:ILK524329 IVG524326:IVG524329 JFC524326:JFC524329 JOY524326:JOY524329 JYU524326:JYU524329 KIQ524326:KIQ524329 KSM524326:KSM524329 LCI524326:LCI524329 LME524326:LME524329 LWA524326:LWA524329 MFW524326:MFW524329 MPS524326:MPS524329 MZO524326:MZO524329 NJK524326:NJK524329 NTG524326:NTG524329 ODC524326:ODC524329 OMY524326:OMY524329 OWU524326:OWU524329 PGQ524326:PGQ524329 PQM524326:PQM524329 QAI524326:QAI524329 QKE524326:QKE524329 QUA524326:QUA524329 RDW524326:RDW524329 RNS524326:RNS524329 RXO524326:RXO524329 SHK524326:SHK524329 SRG524326:SRG524329 TBC524326:TBC524329 TKY524326:TKY524329 TUU524326:TUU524329 UEQ524326:UEQ524329 UOM524326:UOM524329 UYI524326:UYI524329 VIE524326:VIE524329 VSA524326:VSA524329 WBW524326:WBW524329 WLS524326:WLS524329 WVO524326:WVO524329 F589861:F589864 JC589862:JC589865 SY589862:SY589865 ACU589862:ACU589865 AMQ589862:AMQ589865 AWM589862:AWM589865 BGI589862:BGI589865 BQE589862:BQE589865 CAA589862:CAA589865 CJW589862:CJW589865 CTS589862:CTS589865 DDO589862:DDO589865 DNK589862:DNK589865 DXG589862:DXG589865 EHC589862:EHC589865 EQY589862:EQY589865 FAU589862:FAU589865 FKQ589862:FKQ589865 FUM589862:FUM589865 GEI589862:GEI589865 GOE589862:GOE589865 GYA589862:GYA589865 HHW589862:HHW589865 HRS589862:HRS589865 IBO589862:IBO589865 ILK589862:ILK589865 IVG589862:IVG589865 JFC589862:JFC589865 JOY589862:JOY589865 JYU589862:JYU589865 KIQ589862:KIQ589865 KSM589862:KSM589865 LCI589862:LCI589865 LME589862:LME589865 LWA589862:LWA589865 MFW589862:MFW589865 MPS589862:MPS589865 MZO589862:MZO589865 NJK589862:NJK589865 NTG589862:NTG589865 ODC589862:ODC589865 OMY589862:OMY589865 OWU589862:OWU589865 PGQ589862:PGQ589865 PQM589862:PQM589865 QAI589862:QAI589865 QKE589862:QKE589865 QUA589862:QUA589865 RDW589862:RDW589865 RNS589862:RNS589865 RXO589862:RXO589865 SHK589862:SHK589865 SRG589862:SRG589865 TBC589862:TBC589865 TKY589862:TKY589865 TUU589862:TUU589865 UEQ589862:UEQ589865 UOM589862:UOM589865 UYI589862:UYI589865 VIE589862:VIE589865 VSA589862:VSA589865 WBW589862:WBW589865 WLS589862:WLS589865 WVO589862:WVO589865 F655397:F655400 JC655398:JC655401 SY655398:SY655401 ACU655398:ACU655401 AMQ655398:AMQ655401 AWM655398:AWM655401 BGI655398:BGI655401 BQE655398:BQE655401 CAA655398:CAA655401 CJW655398:CJW655401 CTS655398:CTS655401 DDO655398:DDO655401 DNK655398:DNK655401 DXG655398:DXG655401 EHC655398:EHC655401 EQY655398:EQY655401 FAU655398:FAU655401 FKQ655398:FKQ655401 FUM655398:FUM655401 GEI655398:GEI655401 GOE655398:GOE655401 GYA655398:GYA655401 HHW655398:HHW655401 HRS655398:HRS655401 IBO655398:IBO655401 ILK655398:ILK655401 IVG655398:IVG655401 JFC655398:JFC655401 JOY655398:JOY655401 JYU655398:JYU655401 KIQ655398:KIQ655401 KSM655398:KSM655401 LCI655398:LCI655401 LME655398:LME655401 LWA655398:LWA655401 MFW655398:MFW655401 MPS655398:MPS655401 MZO655398:MZO655401 NJK655398:NJK655401 NTG655398:NTG655401 ODC655398:ODC655401 OMY655398:OMY655401 OWU655398:OWU655401 PGQ655398:PGQ655401 PQM655398:PQM655401 QAI655398:QAI655401 QKE655398:QKE655401 QUA655398:QUA655401 RDW655398:RDW655401 RNS655398:RNS655401 RXO655398:RXO655401 SHK655398:SHK655401 SRG655398:SRG655401 TBC655398:TBC655401 TKY655398:TKY655401 TUU655398:TUU655401 UEQ655398:UEQ655401 UOM655398:UOM655401 UYI655398:UYI655401 VIE655398:VIE655401 VSA655398:VSA655401 WBW655398:WBW655401 WLS655398:WLS655401 WVO655398:WVO655401 F720933:F720936 JC720934:JC720937 SY720934:SY720937 ACU720934:ACU720937 AMQ720934:AMQ720937 AWM720934:AWM720937 BGI720934:BGI720937 BQE720934:BQE720937 CAA720934:CAA720937 CJW720934:CJW720937 CTS720934:CTS720937 DDO720934:DDO720937 DNK720934:DNK720937 DXG720934:DXG720937 EHC720934:EHC720937 EQY720934:EQY720937 FAU720934:FAU720937 FKQ720934:FKQ720937 FUM720934:FUM720937 GEI720934:GEI720937 GOE720934:GOE720937 GYA720934:GYA720937 HHW720934:HHW720937 HRS720934:HRS720937 IBO720934:IBO720937 ILK720934:ILK720937 IVG720934:IVG720937 JFC720934:JFC720937 JOY720934:JOY720937 JYU720934:JYU720937 KIQ720934:KIQ720937 KSM720934:KSM720937 LCI720934:LCI720937 LME720934:LME720937 LWA720934:LWA720937 MFW720934:MFW720937 MPS720934:MPS720937 MZO720934:MZO720937 NJK720934:NJK720937 NTG720934:NTG720937 ODC720934:ODC720937 OMY720934:OMY720937 OWU720934:OWU720937 PGQ720934:PGQ720937 PQM720934:PQM720937 QAI720934:QAI720937 QKE720934:QKE720937 QUA720934:QUA720937 RDW720934:RDW720937 RNS720934:RNS720937 RXO720934:RXO720937 SHK720934:SHK720937 SRG720934:SRG720937 TBC720934:TBC720937 TKY720934:TKY720937 TUU720934:TUU720937 UEQ720934:UEQ720937 UOM720934:UOM720937 UYI720934:UYI720937 VIE720934:VIE720937 VSA720934:VSA720937 WBW720934:WBW720937 WLS720934:WLS720937 WVO720934:WVO720937 F786469:F786472 JC786470:JC786473 SY786470:SY786473 ACU786470:ACU786473 AMQ786470:AMQ786473 AWM786470:AWM786473 BGI786470:BGI786473 BQE786470:BQE786473 CAA786470:CAA786473 CJW786470:CJW786473 CTS786470:CTS786473 DDO786470:DDO786473 DNK786470:DNK786473 DXG786470:DXG786473 EHC786470:EHC786473 EQY786470:EQY786473 FAU786470:FAU786473 FKQ786470:FKQ786473 FUM786470:FUM786473 GEI786470:GEI786473 GOE786470:GOE786473 GYA786470:GYA786473 HHW786470:HHW786473 HRS786470:HRS786473 IBO786470:IBO786473 ILK786470:ILK786473 IVG786470:IVG786473 JFC786470:JFC786473 JOY786470:JOY786473 JYU786470:JYU786473 KIQ786470:KIQ786473 KSM786470:KSM786473 LCI786470:LCI786473 LME786470:LME786473 LWA786470:LWA786473 MFW786470:MFW786473 MPS786470:MPS786473 MZO786470:MZO786473 NJK786470:NJK786473 NTG786470:NTG786473 ODC786470:ODC786473 OMY786470:OMY786473 OWU786470:OWU786473 PGQ786470:PGQ786473 PQM786470:PQM786473 QAI786470:QAI786473 QKE786470:QKE786473 QUA786470:QUA786473 RDW786470:RDW786473 RNS786470:RNS786473 RXO786470:RXO786473 SHK786470:SHK786473 SRG786470:SRG786473 TBC786470:TBC786473 TKY786470:TKY786473 TUU786470:TUU786473 UEQ786470:UEQ786473 UOM786470:UOM786473 UYI786470:UYI786473 VIE786470:VIE786473 VSA786470:VSA786473 WBW786470:WBW786473 WLS786470:WLS786473 WVO786470:WVO786473 F852005:F852008 JC852006:JC852009 SY852006:SY852009 ACU852006:ACU852009 AMQ852006:AMQ852009 AWM852006:AWM852009 BGI852006:BGI852009 BQE852006:BQE852009 CAA852006:CAA852009 CJW852006:CJW852009 CTS852006:CTS852009 DDO852006:DDO852009 DNK852006:DNK852009 DXG852006:DXG852009 EHC852006:EHC852009 EQY852006:EQY852009 FAU852006:FAU852009 FKQ852006:FKQ852009 FUM852006:FUM852009 GEI852006:GEI852009 GOE852006:GOE852009 GYA852006:GYA852009 HHW852006:HHW852009 HRS852006:HRS852009 IBO852006:IBO852009 ILK852006:ILK852009 IVG852006:IVG852009 JFC852006:JFC852009 JOY852006:JOY852009 JYU852006:JYU852009 KIQ852006:KIQ852009 KSM852006:KSM852009 LCI852006:LCI852009 LME852006:LME852009 LWA852006:LWA852009 MFW852006:MFW852009 MPS852006:MPS852009 MZO852006:MZO852009 NJK852006:NJK852009 NTG852006:NTG852009 ODC852006:ODC852009 OMY852006:OMY852009 OWU852006:OWU852009 PGQ852006:PGQ852009 PQM852006:PQM852009 QAI852006:QAI852009 QKE852006:QKE852009 QUA852006:QUA852009 RDW852006:RDW852009 RNS852006:RNS852009 RXO852006:RXO852009 SHK852006:SHK852009 SRG852006:SRG852009 TBC852006:TBC852009 TKY852006:TKY852009 TUU852006:TUU852009 UEQ852006:UEQ852009 UOM852006:UOM852009 UYI852006:UYI852009 VIE852006:VIE852009 VSA852006:VSA852009 WBW852006:WBW852009 WLS852006:WLS852009 WVO852006:WVO852009 F917541:F917544 JC917542:JC917545 SY917542:SY917545 ACU917542:ACU917545 AMQ917542:AMQ917545 AWM917542:AWM917545 BGI917542:BGI917545 BQE917542:BQE917545 CAA917542:CAA917545 CJW917542:CJW917545 CTS917542:CTS917545 DDO917542:DDO917545 DNK917542:DNK917545 DXG917542:DXG917545 EHC917542:EHC917545 EQY917542:EQY917545 FAU917542:FAU917545 FKQ917542:FKQ917545 FUM917542:FUM917545 GEI917542:GEI917545 GOE917542:GOE917545 GYA917542:GYA917545 HHW917542:HHW917545 HRS917542:HRS917545 IBO917542:IBO917545 ILK917542:ILK917545 IVG917542:IVG917545 JFC917542:JFC917545 JOY917542:JOY917545 JYU917542:JYU917545 KIQ917542:KIQ917545 KSM917542:KSM917545 LCI917542:LCI917545 LME917542:LME917545 LWA917542:LWA917545 MFW917542:MFW917545 MPS917542:MPS917545 MZO917542:MZO917545 NJK917542:NJK917545 NTG917542:NTG917545 ODC917542:ODC917545 OMY917542:OMY917545 OWU917542:OWU917545 PGQ917542:PGQ917545 PQM917542:PQM917545 QAI917542:QAI917545 QKE917542:QKE917545 QUA917542:QUA917545 RDW917542:RDW917545 RNS917542:RNS917545 RXO917542:RXO917545 SHK917542:SHK917545 SRG917542:SRG917545 TBC917542:TBC917545 TKY917542:TKY917545 TUU917542:TUU917545 UEQ917542:UEQ917545 UOM917542:UOM917545 UYI917542:UYI917545 VIE917542:VIE917545 VSA917542:VSA917545 WBW917542:WBW917545 WLS917542:WLS917545 WVO917542:WVO917545 F983077:F983080 JC983078:JC983081 SY983078:SY983081 ACU983078:ACU983081 AMQ983078:AMQ983081 AWM983078:AWM983081 BGI983078:BGI983081 BQE983078:BQE983081 CAA983078:CAA983081 CJW983078:CJW983081 CTS983078:CTS983081 DDO983078:DDO983081 DNK983078:DNK983081 DXG983078:DXG983081 EHC983078:EHC983081 EQY983078:EQY983081 FAU983078:FAU983081 FKQ983078:FKQ983081 FUM983078:FUM983081 GEI983078:GEI983081 GOE983078:GOE983081 GYA983078:GYA983081 HHW983078:HHW983081 HRS983078:HRS983081 IBO983078:IBO983081 ILK983078:ILK983081 IVG983078:IVG983081 JFC983078:JFC983081 JOY983078:JOY983081 JYU983078:JYU983081 KIQ983078:KIQ983081 KSM983078:KSM983081 LCI983078:LCI983081 LME983078:LME983081 LWA983078:LWA983081 MFW983078:MFW983081 MPS983078:MPS983081 MZO983078:MZO983081 NJK983078:NJK983081 NTG983078:NTG983081 ODC983078:ODC983081 OMY983078:OMY983081 OWU983078:OWU983081 PGQ983078:PGQ983081 PQM983078:PQM983081 QAI983078:QAI983081 QKE983078:QKE983081 QUA983078:QUA983081 RDW983078:RDW983081 RNS983078:RNS983081 RXO983078:RXO983081 SHK983078:SHK983081 SRG983078:SRG983081 TBC983078:TBC983081 TKY983078:TKY983081 TUU983078:TUU983081 UEQ983078:UEQ983081 UOM983078:UOM983081 UYI983078:UYI983081 VIE983078:VIE983081 VSA983078:VSA983081 WBW983078:WBW983081 WLS983078:WLS983081 WVO983078:WVO983081 JB43:JC43 SX43:SY43 ACT43:ACU43 AMP43:AMQ43 AWL43:AWM43 BGH43:BGI43 BQD43:BQE43 BZZ43:CAA43 CJV43:CJW43 CTR43:CTS43 DDN43:DDO43 DNJ43:DNK43 DXF43:DXG43 EHB43:EHC43 EQX43:EQY43 FAT43:FAU43 FKP43:FKQ43 FUL43:FUM43 GEH43:GEI43 GOD43:GOE43 GXZ43:GYA43 HHV43:HHW43 HRR43:HRS43 IBN43:IBO43 ILJ43:ILK43 IVF43:IVG43 JFB43:JFC43 JOX43:JOY43 JYT43:JYU43 KIP43:KIQ43 KSL43:KSM43 LCH43:LCI43 LMD43:LME43 LVZ43:LWA43 MFV43:MFW43 MPR43:MPS43 MZN43:MZO43 NJJ43:NJK43 NTF43:NTG43 ODB43:ODC43 OMX43:OMY43 OWT43:OWU43 PGP43:PGQ43 PQL43:PQM43 QAH43:QAI43 QKD43:QKE43 QTZ43:QUA43 RDV43:RDW43 RNR43:RNS43 RXN43:RXO43 SHJ43:SHK43 SRF43:SRG43 TBB43:TBC43 TKX43:TKY43 TUT43:TUU43 UEP43:UEQ43 UOL43:UOM43 UYH43:UYI43 VID43:VIE43 VRZ43:VSA43 WBV43:WBW43 WLR43:WLS43 WVN43:WVO43 E65578:F65578 JB65579:JC65579 SX65579:SY65579 ACT65579:ACU65579 AMP65579:AMQ65579 AWL65579:AWM65579 BGH65579:BGI65579 BQD65579:BQE65579 BZZ65579:CAA65579 CJV65579:CJW65579 CTR65579:CTS65579 DDN65579:DDO65579 DNJ65579:DNK65579 DXF65579:DXG65579 EHB65579:EHC65579 EQX65579:EQY65579 FAT65579:FAU65579 FKP65579:FKQ65579 FUL65579:FUM65579 GEH65579:GEI65579 GOD65579:GOE65579 GXZ65579:GYA65579 HHV65579:HHW65579 HRR65579:HRS65579 IBN65579:IBO65579 ILJ65579:ILK65579 IVF65579:IVG65579 JFB65579:JFC65579 JOX65579:JOY65579 JYT65579:JYU65579 KIP65579:KIQ65579 KSL65579:KSM65579 LCH65579:LCI65579 LMD65579:LME65579 LVZ65579:LWA65579 MFV65579:MFW65579 MPR65579:MPS65579 MZN65579:MZO65579 NJJ65579:NJK65579 NTF65579:NTG65579 ODB65579:ODC65579 OMX65579:OMY65579 OWT65579:OWU65579 PGP65579:PGQ65579 PQL65579:PQM65579 QAH65579:QAI65579 QKD65579:QKE65579 QTZ65579:QUA65579 RDV65579:RDW65579 RNR65579:RNS65579 RXN65579:RXO65579 SHJ65579:SHK65579 SRF65579:SRG65579 TBB65579:TBC65579 TKX65579:TKY65579 TUT65579:TUU65579 UEP65579:UEQ65579 UOL65579:UOM65579 UYH65579:UYI65579 VID65579:VIE65579 VRZ65579:VSA65579 WBV65579:WBW65579 WLR65579:WLS65579 WVN65579:WVO65579 E131114:F131114 JB131115:JC131115 SX131115:SY131115 ACT131115:ACU131115 AMP131115:AMQ131115 AWL131115:AWM131115 BGH131115:BGI131115 BQD131115:BQE131115 BZZ131115:CAA131115 CJV131115:CJW131115 CTR131115:CTS131115 DDN131115:DDO131115 DNJ131115:DNK131115 DXF131115:DXG131115 EHB131115:EHC131115 EQX131115:EQY131115 FAT131115:FAU131115 FKP131115:FKQ131115 FUL131115:FUM131115 GEH131115:GEI131115 GOD131115:GOE131115 GXZ131115:GYA131115 HHV131115:HHW131115 HRR131115:HRS131115 IBN131115:IBO131115 ILJ131115:ILK131115 IVF131115:IVG131115 JFB131115:JFC131115 JOX131115:JOY131115 JYT131115:JYU131115 KIP131115:KIQ131115 KSL131115:KSM131115 LCH131115:LCI131115 LMD131115:LME131115 LVZ131115:LWA131115 MFV131115:MFW131115 MPR131115:MPS131115 MZN131115:MZO131115 NJJ131115:NJK131115 NTF131115:NTG131115 ODB131115:ODC131115 OMX131115:OMY131115 OWT131115:OWU131115 PGP131115:PGQ131115 PQL131115:PQM131115 QAH131115:QAI131115 QKD131115:QKE131115 QTZ131115:QUA131115 RDV131115:RDW131115 RNR131115:RNS131115 RXN131115:RXO131115 SHJ131115:SHK131115 SRF131115:SRG131115 TBB131115:TBC131115 TKX131115:TKY131115 TUT131115:TUU131115 UEP131115:UEQ131115 UOL131115:UOM131115 UYH131115:UYI131115 VID131115:VIE131115 VRZ131115:VSA131115 WBV131115:WBW131115 WLR131115:WLS131115 WVN131115:WVO131115 E196650:F196650 JB196651:JC196651 SX196651:SY196651 ACT196651:ACU196651 AMP196651:AMQ196651 AWL196651:AWM196651 BGH196651:BGI196651 BQD196651:BQE196651 BZZ196651:CAA196651 CJV196651:CJW196651 CTR196651:CTS196651 DDN196651:DDO196651 DNJ196651:DNK196651 DXF196651:DXG196651 EHB196651:EHC196651 EQX196651:EQY196651 FAT196651:FAU196651 FKP196651:FKQ196651 FUL196651:FUM196651 GEH196651:GEI196651 GOD196651:GOE196651 GXZ196651:GYA196651 HHV196651:HHW196651 HRR196651:HRS196651 IBN196651:IBO196651 ILJ196651:ILK196651 IVF196651:IVG196651 JFB196651:JFC196651 JOX196651:JOY196651 JYT196651:JYU196651 KIP196651:KIQ196651 KSL196651:KSM196651 LCH196651:LCI196651 LMD196651:LME196651 LVZ196651:LWA196651 MFV196651:MFW196651 MPR196651:MPS196651 MZN196651:MZO196651 NJJ196651:NJK196651 NTF196651:NTG196651 ODB196651:ODC196651 OMX196651:OMY196651 OWT196651:OWU196651 PGP196651:PGQ196651 PQL196651:PQM196651 QAH196651:QAI196651 QKD196651:QKE196651 QTZ196651:QUA196651 RDV196651:RDW196651 RNR196651:RNS196651 RXN196651:RXO196651 SHJ196651:SHK196651 SRF196651:SRG196651 TBB196651:TBC196651 TKX196651:TKY196651 TUT196651:TUU196651 UEP196651:UEQ196651 UOL196651:UOM196651 UYH196651:UYI196651 VID196651:VIE196651 VRZ196651:VSA196651 WBV196651:WBW196651 WLR196651:WLS196651 WVN196651:WVO196651 E262186:F262186 JB262187:JC262187 SX262187:SY262187 ACT262187:ACU262187 AMP262187:AMQ262187 AWL262187:AWM262187 BGH262187:BGI262187 BQD262187:BQE262187 BZZ262187:CAA262187 CJV262187:CJW262187 CTR262187:CTS262187 DDN262187:DDO262187 DNJ262187:DNK262187 DXF262187:DXG262187 EHB262187:EHC262187 EQX262187:EQY262187 FAT262187:FAU262187 FKP262187:FKQ262187 FUL262187:FUM262187 GEH262187:GEI262187 GOD262187:GOE262187 GXZ262187:GYA262187 HHV262187:HHW262187 HRR262187:HRS262187 IBN262187:IBO262187 ILJ262187:ILK262187 IVF262187:IVG262187 JFB262187:JFC262187 JOX262187:JOY262187 JYT262187:JYU262187 KIP262187:KIQ262187 KSL262187:KSM262187 LCH262187:LCI262187 LMD262187:LME262187 LVZ262187:LWA262187 MFV262187:MFW262187 MPR262187:MPS262187 MZN262187:MZO262187 NJJ262187:NJK262187 NTF262187:NTG262187 ODB262187:ODC262187 OMX262187:OMY262187 OWT262187:OWU262187 PGP262187:PGQ262187 PQL262187:PQM262187 QAH262187:QAI262187 QKD262187:QKE262187 QTZ262187:QUA262187 RDV262187:RDW262187 RNR262187:RNS262187 RXN262187:RXO262187 SHJ262187:SHK262187 SRF262187:SRG262187 TBB262187:TBC262187 TKX262187:TKY262187 TUT262187:TUU262187 UEP262187:UEQ262187 UOL262187:UOM262187 UYH262187:UYI262187 VID262187:VIE262187 VRZ262187:VSA262187 WBV262187:WBW262187 WLR262187:WLS262187 WVN262187:WVO262187 E327722:F327722 JB327723:JC327723 SX327723:SY327723 ACT327723:ACU327723 AMP327723:AMQ327723 AWL327723:AWM327723 BGH327723:BGI327723 BQD327723:BQE327723 BZZ327723:CAA327723 CJV327723:CJW327723 CTR327723:CTS327723 DDN327723:DDO327723 DNJ327723:DNK327723 DXF327723:DXG327723 EHB327723:EHC327723 EQX327723:EQY327723 FAT327723:FAU327723 FKP327723:FKQ327723 FUL327723:FUM327723 GEH327723:GEI327723 GOD327723:GOE327723 GXZ327723:GYA327723 HHV327723:HHW327723 HRR327723:HRS327723 IBN327723:IBO327723 ILJ327723:ILK327723 IVF327723:IVG327723 JFB327723:JFC327723 JOX327723:JOY327723 JYT327723:JYU327723 KIP327723:KIQ327723 KSL327723:KSM327723 LCH327723:LCI327723 LMD327723:LME327723 LVZ327723:LWA327723 MFV327723:MFW327723 MPR327723:MPS327723 MZN327723:MZO327723 NJJ327723:NJK327723 NTF327723:NTG327723 ODB327723:ODC327723 OMX327723:OMY327723 OWT327723:OWU327723 PGP327723:PGQ327723 PQL327723:PQM327723 QAH327723:QAI327723 QKD327723:QKE327723 QTZ327723:QUA327723 RDV327723:RDW327723 RNR327723:RNS327723 RXN327723:RXO327723 SHJ327723:SHK327723 SRF327723:SRG327723 TBB327723:TBC327723 TKX327723:TKY327723 TUT327723:TUU327723 UEP327723:UEQ327723 UOL327723:UOM327723 UYH327723:UYI327723 VID327723:VIE327723 VRZ327723:VSA327723 WBV327723:WBW327723 WLR327723:WLS327723 WVN327723:WVO327723 E393258:F393258 JB393259:JC393259 SX393259:SY393259 ACT393259:ACU393259 AMP393259:AMQ393259 AWL393259:AWM393259 BGH393259:BGI393259 BQD393259:BQE393259 BZZ393259:CAA393259 CJV393259:CJW393259 CTR393259:CTS393259 DDN393259:DDO393259 DNJ393259:DNK393259 DXF393259:DXG393259 EHB393259:EHC393259 EQX393259:EQY393259 FAT393259:FAU393259 FKP393259:FKQ393259 FUL393259:FUM393259 GEH393259:GEI393259 GOD393259:GOE393259 GXZ393259:GYA393259 HHV393259:HHW393259 HRR393259:HRS393259 IBN393259:IBO393259 ILJ393259:ILK393259 IVF393259:IVG393259 JFB393259:JFC393259 JOX393259:JOY393259 JYT393259:JYU393259 KIP393259:KIQ393259 KSL393259:KSM393259 LCH393259:LCI393259 LMD393259:LME393259 LVZ393259:LWA393259 MFV393259:MFW393259 MPR393259:MPS393259 MZN393259:MZO393259 NJJ393259:NJK393259 NTF393259:NTG393259 ODB393259:ODC393259 OMX393259:OMY393259 OWT393259:OWU393259 PGP393259:PGQ393259 PQL393259:PQM393259 QAH393259:QAI393259 QKD393259:QKE393259 QTZ393259:QUA393259 RDV393259:RDW393259 RNR393259:RNS393259 RXN393259:RXO393259 SHJ393259:SHK393259 SRF393259:SRG393259 TBB393259:TBC393259 TKX393259:TKY393259 TUT393259:TUU393259 UEP393259:UEQ393259 UOL393259:UOM393259 UYH393259:UYI393259 VID393259:VIE393259 VRZ393259:VSA393259 WBV393259:WBW393259 WLR393259:WLS393259 WVN393259:WVO393259 E458794:F458794 JB458795:JC458795 SX458795:SY458795 ACT458795:ACU458795 AMP458795:AMQ458795 AWL458795:AWM458795 BGH458795:BGI458795 BQD458795:BQE458795 BZZ458795:CAA458795 CJV458795:CJW458795 CTR458795:CTS458795 DDN458795:DDO458795 DNJ458795:DNK458795 DXF458795:DXG458795 EHB458795:EHC458795 EQX458795:EQY458795 FAT458795:FAU458795 FKP458795:FKQ458795 FUL458795:FUM458795 GEH458795:GEI458795 GOD458795:GOE458795 GXZ458795:GYA458795 HHV458795:HHW458795 HRR458795:HRS458795 IBN458795:IBO458795 ILJ458795:ILK458795 IVF458795:IVG458795 JFB458795:JFC458795 JOX458795:JOY458795 JYT458795:JYU458795 KIP458795:KIQ458795 KSL458795:KSM458795 LCH458795:LCI458795 LMD458795:LME458795 LVZ458795:LWA458795 MFV458795:MFW458795 MPR458795:MPS458795 MZN458795:MZO458795 NJJ458795:NJK458795 NTF458795:NTG458795 ODB458795:ODC458795 OMX458795:OMY458795 OWT458795:OWU458795 PGP458795:PGQ458795 PQL458795:PQM458795 QAH458795:QAI458795 QKD458795:QKE458795 QTZ458795:QUA458795 RDV458795:RDW458795 RNR458795:RNS458795 RXN458795:RXO458795 SHJ458795:SHK458795 SRF458795:SRG458795 TBB458795:TBC458795 TKX458795:TKY458795 TUT458795:TUU458795 UEP458795:UEQ458795 UOL458795:UOM458795 UYH458795:UYI458795 VID458795:VIE458795 VRZ458795:VSA458795 WBV458795:WBW458795 WLR458795:WLS458795 WVN458795:WVO458795 E524330:F524330 JB524331:JC524331 SX524331:SY524331 ACT524331:ACU524331 AMP524331:AMQ524331 AWL524331:AWM524331 BGH524331:BGI524331 BQD524331:BQE524331 BZZ524331:CAA524331 CJV524331:CJW524331 CTR524331:CTS524331 DDN524331:DDO524331 DNJ524331:DNK524331 DXF524331:DXG524331 EHB524331:EHC524331 EQX524331:EQY524331 FAT524331:FAU524331 FKP524331:FKQ524331 FUL524331:FUM524331 GEH524331:GEI524331 GOD524331:GOE524331 GXZ524331:GYA524331 HHV524331:HHW524331 HRR524331:HRS524331 IBN524331:IBO524331 ILJ524331:ILK524331 IVF524331:IVG524331 JFB524331:JFC524331 JOX524331:JOY524331 JYT524331:JYU524331 KIP524331:KIQ524331 KSL524331:KSM524331 LCH524331:LCI524331 LMD524331:LME524331 LVZ524331:LWA524331 MFV524331:MFW524331 MPR524331:MPS524331 MZN524331:MZO524331 NJJ524331:NJK524331 NTF524331:NTG524331 ODB524331:ODC524331 OMX524331:OMY524331 OWT524331:OWU524331 PGP524331:PGQ524331 PQL524331:PQM524331 QAH524331:QAI524331 QKD524331:QKE524331 QTZ524331:QUA524331 RDV524331:RDW524331 RNR524331:RNS524331 RXN524331:RXO524331 SHJ524331:SHK524331 SRF524331:SRG524331 TBB524331:TBC524331 TKX524331:TKY524331 TUT524331:TUU524331 UEP524331:UEQ524331 UOL524331:UOM524331 UYH524331:UYI524331 VID524331:VIE524331 VRZ524331:VSA524331 WBV524331:WBW524331 WLR524331:WLS524331 WVN524331:WVO524331 E589866:F589866 JB589867:JC589867 SX589867:SY589867 ACT589867:ACU589867 AMP589867:AMQ589867 AWL589867:AWM589867 BGH589867:BGI589867 BQD589867:BQE589867 BZZ589867:CAA589867 CJV589867:CJW589867 CTR589867:CTS589867 DDN589867:DDO589867 DNJ589867:DNK589867 DXF589867:DXG589867 EHB589867:EHC589867 EQX589867:EQY589867 FAT589867:FAU589867 FKP589867:FKQ589867 FUL589867:FUM589867 GEH589867:GEI589867 GOD589867:GOE589867 GXZ589867:GYA589867 HHV589867:HHW589867 HRR589867:HRS589867 IBN589867:IBO589867 ILJ589867:ILK589867 IVF589867:IVG589867 JFB589867:JFC589867 JOX589867:JOY589867 JYT589867:JYU589867 KIP589867:KIQ589867 KSL589867:KSM589867 LCH589867:LCI589867 LMD589867:LME589867 LVZ589867:LWA589867 MFV589867:MFW589867 MPR589867:MPS589867 MZN589867:MZO589867 NJJ589867:NJK589867 NTF589867:NTG589867 ODB589867:ODC589867 OMX589867:OMY589867 OWT589867:OWU589867 PGP589867:PGQ589867 PQL589867:PQM589867 QAH589867:QAI589867 QKD589867:QKE589867 QTZ589867:QUA589867 RDV589867:RDW589867 RNR589867:RNS589867 RXN589867:RXO589867 SHJ589867:SHK589867 SRF589867:SRG589867 TBB589867:TBC589867 TKX589867:TKY589867 TUT589867:TUU589867 UEP589867:UEQ589867 UOL589867:UOM589867 UYH589867:UYI589867 VID589867:VIE589867 VRZ589867:VSA589867 WBV589867:WBW589867 WLR589867:WLS589867 WVN589867:WVO589867 E655402:F655402 JB655403:JC655403 SX655403:SY655403 ACT655403:ACU655403 AMP655403:AMQ655403 AWL655403:AWM655403 BGH655403:BGI655403 BQD655403:BQE655403 BZZ655403:CAA655403 CJV655403:CJW655403 CTR655403:CTS655403 DDN655403:DDO655403 DNJ655403:DNK655403 DXF655403:DXG655403 EHB655403:EHC655403 EQX655403:EQY655403 FAT655403:FAU655403 FKP655403:FKQ655403 FUL655403:FUM655403 GEH655403:GEI655403 GOD655403:GOE655403 GXZ655403:GYA655403 HHV655403:HHW655403 HRR655403:HRS655403 IBN655403:IBO655403 ILJ655403:ILK655403 IVF655403:IVG655403 JFB655403:JFC655403 JOX655403:JOY655403 JYT655403:JYU655403 KIP655403:KIQ655403 KSL655403:KSM655403 LCH655403:LCI655403 LMD655403:LME655403 LVZ655403:LWA655403 MFV655403:MFW655403 MPR655403:MPS655403 MZN655403:MZO655403 NJJ655403:NJK655403 NTF655403:NTG655403 ODB655403:ODC655403 OMX655403:OMY655403 OWT655403:OWU655403 PGP655403:PGQ655403 PQL655403:PQM655403 QAH655403:QAI655403 QKD655403:QKE655403 QTZ655403:QUA655403 RDV655403:RDW655403 RNR655403:RNS655403 RXN655403:RXO655403 SHJ655403:SHK655403 SRF655403:SRG655403 TBB655403:TBC655403 TKX655403:TKY655403 TUT655403:TUU655403 UEP655403:UEQ655403 UOL655403:UOM655403 UYH655403:UYI655403 VID655403:VIE655403 VRZ655403:VSA655403 WBV655403:WBW655403 WLR655403:WLS655403 WVN655403:WVO655403 E720938:F720938 JB720939:JC720939 SX720939:SY720939 ACT720939:ACU720939 AMP720939:AMQ720939 AWL720939:AWM720939 BGH720939:BGI720939 BQD720939:BQE720939 BZZ720939:CAA720939 CJV720939:CJW720939 CTR720939:CTS720939 DDN720939:DDO720939 DNJ720939:DNK720939 DXF720939:DXG720939 EHB720939:EHC720939 EQX720939:EQY720939 FAT720939:FAU720939 FKP720939:FKQ720939 FUL720939:FUM720939 GEH720939:GEI720939 GOD720939:GOE720939 GXZ720939:GYA720939 HHV720939:HHW720939 HRR720939:HRS720939 IBN720939:IBO720939 ILJ720939:ILK720939 IVF720939:IVG720939 JFB720939:JFC720939 JOX720939:JOY720939 JYT720939:JYU720939 KIP720939:KIQ720939 KSL720939:KSM720939 LCH720939:LCI720939 LMD720939:LME720939 LVZ720939:LWA720939 MFV720939:MFW720939 MPR720939:MPS720939 MZN720939:MZO720939 NJJ720939:NJK720939 NTF720939:NTG720939 ODB720939:ODC720939 OMX720939:OMY720939 OWT720939:OWU720939 PGP720939:PGQ720939 PQL720939:PQM720939 QAH720939:QAI720939 QKD720939:QKE720939 QTZ720939:QUA720939 RDV720939:RDW720939 RNR720939:RNS720939 RXN720939:RXO720939 SHJ720939:SHK720939 SRF720939:SRG720939 TBB720939:TBC720939 TKX720939:TKY720939 TUT720939:TUU720939 UEP720939:UEQ720939 UOL720939:UOM720939 UYH720939:UYI720939 VID720939:VIE720939 VRZ720939:VSA720939 WBV720939:WBW720939 WLR720939:WLS720939 WVN720939:WVO720939 E786474:F786474 JB786475:JC786475 SX786475:SY786475 ACT786475:ACU786475 AMP786475:AMQ786475 AWL786475:AWM786475 BGH786475:BGI786475 BQD786475:BQE786475 BZZ786475:CAA786475 CJV786475:CJW786475 CTR786475:CTS786475 DDN786475:DDO786475 DNJ786475:DNK786475 DXF786475:DXG786475 EHB786475:EHC786475 EQX786475:EQY786475 FAT786475:FAU786475 FKP786475:FKQ786475 FUL786475:FUM786475 GEH786475:GEI786475 GOD786475:GOE786475 GXZ786475:GYA786475 HHV786475:HHW786475 HRR786475:HRS786475 IBN786475:IBO786475 ILJ786475:ILK786475 IVF786475:IVG786475 JFB786475:JFC786475 JOX786475:JOY786475 JYT786475:JYU786475 KIP786475:KIQ786475 KSL786475:KSM786475 LCH786475:LCI786475 LMD786475:LME786475 LVZ786475:LWA786475 MFV786475:MFW786475 MPR786475:MPS786475 MZN786475:MZO786475 NJJ786475:NJK786475 NTF786475:NTG786475 ODB786475:ODC786475 OMX786475:OMY786475 OWT786475:OWU786475 PGP786475:PGQ786475 PQL786475:PQM786475 QAH786475:QAI786475 QKD786475:QKE786475 QTZ786475:QUA786475 RDV786475:RDW786475 RNR786475:RNS786475 RXN786475:RXO786475 SHJ786475:SHK786475 SRF786475:SRG786475 TBB786475:TBC786475 TKX786475:TKY786475 TUT786475:TUU786475 UEP786475:UEQ786475 UOL786475:UOM786475 UYH786475:UYI786475 VID786475:VIE786475 VRZ786475:VSA786475 WBV786475:WBW786475 WLR786475:WLS786475 WVN786475:WVO786475 E852010:F852010 JB852011:JC852011 SX852011:SY852011 ACT852011:ACU852011 AMP852011:AMQ852011 AWL852011:AWM852011 BGH852011:BGI852011 BQD852011:BQE852011 BZZ852011:CAA852011 CJV852011:CJW852011 CTR852011:CTS852011 DDN852011:DDO852011 DNJ852011:DNK852011 DXF852011:DXG852011 EHB852011:EHC852011 EQX852011:EQY852011 FAT852011:FAU852011 FKP852011:FKQ852011 FUL852011:FUM852011 GEH852011:GEI852011 GOD852011:GOE852011 GXZ852011:GYA852011 HHV852011:HHW852011 HRR852011:HRS852011 IBN852011:IBO852011 ILJ852011:ILK852011 IVF852011:IVG852011 JFB852011:JFC852011 JOX852011:JOY852011 JYT852011:JYU852011 KIP852011:KIQ852011 KSL852011:KSM852011 LCH852011:LCI852011 LMD852011:LME852011 LVZ852011:LWA852011 MFV852011:MFW852011 MPR852011:MPS852011 MZN852011:MZO852011 NJJ852011:NJK852011 NTF852011:NTG852011 ODB852011:ODC852011 OMX852011:OMY852011 OWT852011:OWU852011 PGP852011:PGQ852011 PQL852011:PQM852011 QAH852011:QAI852011 QKD852011:QKE852011 QTZ852011:QUA852011 RDV852011:RDW852011 RNR852011:RNS852011 RXN852011:RXO852011 SHJ852011:SHK852011 SRF852011:SRG852011 TBB852011:TBC852011 TKX852011:TKY852011 TUT852011:TUU852011 UEP852011:UEQ852011 UOL852011:UOM852011 UYH852011:UYI852011 VID852011:VIE852011 VRZ852011:VSA852011 WBV852011:WBW852011 WLR852011:WLS852011 WVN852011:WVO852011 E917546:F917546 JB917547:JC917547 SX917547:SY917547 ACT917547:ACU917547 AMP917547:AMQ917547 AWL917547:AWM917547 BGH917547:BGI917547 BQD917547:BQE917547 BZZ917547:CAA917547 CJV917547:CJW917547 CTR917547:CTS917547 DDN917547:DDO917547 DNJ917547:DNK917547 DXF917547:DXG917547 EHB917547:EHC917547 EQX917547:EQY917547 FAT917547:FAU917547 FKP917547:FKQ917547 FUL917547:FUM917547 GEH917547:GEI917547 GOD917547:GOE917547 GXZ917547:GYA917547 HHV917547:HHW917547 HRR917547:HRS917547 IBN917547:IBO917547 ILJ917547:ILK917547 IVF917547:IVG917547 JFB917547:JFC917547 JOX917547:JOY917547 JYT917547:JYU917547 KIP917547:KIQ917547 KSL917547:KSM917547 LCH917547:LCI917547 LMD917547:LME917547 LVZ917547:LWA917547 MFV917547:MFW917547 MPR917547:MPS917547 MZN917547:MZO917547 NJJ917547:NJK917547 NTF917547:NTG917547 ODB917547:ODC917547 OMX917547:OMY917547 OWT917547:OWU917547 PGP917547:PGQ917547 PQL917547:PQM917547 QAH917547:QAI917547 QKD917547:QKE917547 QTZ917547:QUA917547 RDV917547:RDW917547 RNR917547:RNS917547 RXN917547:RXO917547 SHJ917547:SHK917547 SRF917547:SRG917547 TBB917547:TBC917547 TKX917547:TKY917547 TUT917547:TUU917547 UEP917547:UEQ917547 UOL917547:UOM917547 UYH917547:UYI917547 VID917547:VIE917547 VRZ917547:VSA917547 WBV917547:WBW917547 WLR917547:WLS917547 WVN917547:WVO917547 E983082:F983082 JB983083:JC983083 SX983083:SY983083 ACT983083:ACU983083 AMP983083:AMQ983083 AWL983083:AWM983083 BGH983083:BGI983083 BQD983083:BQE983083 BZZ983083:CAA983083 CJV983083:CJW983083 CTR983083:CTS983083 DDN983083:DDO983083 DNJ983083:DNK983083 DXF983083:DXG983083 EHB983083:EHC983083 EQX983083:EQY983083 FAT983083:FAU983083 FKP983083:FKQ983083 FUL983083:FUM983083 GEH983083:GEI983083 GOD983083:GOE983083 GXZ983083:GYA983083 HHV983083:HHW983083 HRR983083:HRS983083 IBN983083:IBO983083 ILJ983083:ILK983083 IVF983083:IVG983083 JFB983083:JFC983083 JOX983083:JOY983083 JYT983083:JYU983083 KIP983083:KIQ983083 KSL983083:KSM983083 LCH983083:LCI983083 LMD983083:LME983083 LVZ983083:LWA983083 MFV983083:MFW983083 MPR983083:MPS983083 MZN983083:MZO983083 NJJ983083:NJK983083 NTF983083:NTG983083 ODB983083:ODC983083 OMX983083:OMY983083 OWT983083:OWU983083 PGP983083:PGQ983083 PQL983083:PQM983083 QAH983083:QAI983083 QKD983083:QKE983083 QTZ983083:QUA983083 RDV983083:RDW983083 RNR983083:RNS983083 RXN983083:RXO983083 SHJ983083:SHK983083 SRF983083:SRG983083 TBB983083:TBC983083 TKX983083:TKY983083 TUT983083:TUU983083 UEP983083:UEQ983083 UOL983083:UOM983083 UYH983083:UYI983083 VID983083:VIE983083 VRZ983083:VSA983083 WBV983083:WBW983083 WLR983083:WLS983083 WVN983083:WVO983083 JI43:JJ43 TE43:TF43 ADA43:ADB43 AMW43:AMX43 AWS43:AWT43 BGO43:BGP43 BQK43:BQL43 CAG43:CAH43 CKC43:CKD43 CTY43:CTZ43 DDU43:DDV43 DNQ43:DNR43 DXM43:DXN43 EHI43:EHJ43 ERE43:ERF43 FBA43:FBB43 FKW43:FKX43 FUS43:FUT43 GEO43:GEP43 GOK43:GOL43 GYG43:GYH43 HIC43:HID43 HRY43:HRZ43 IBU43:IBV43 ILQ43:ILR43 IVM43:IVN43 JFI43:JFJ43 JPE43:JPF43 JZA43:JZB43 KIW43:KIX43 KSS43:KST43 LCO43:LCP43 LMK43:LML43 LWG43:LWH43 MGC43:MGD43 MPY43:MPZ43 MZU43:MZV43 NJQ43:NJR43 NTM43:NTN43 ODI43:ODJ43 ONE43:ONF43 OXA43:OXB43 PGW43:PGX43 PQS43:PQT43 QAO43:QAP43 QKK43:QKL43 QUG43:QUH43 REC43:RED43 RNY43:RNZ43 RXU43:RXV43 SHQ43:SHR43 SRM43:SRN43 TBI43:TBJ43 TLE43:TLF43 TVA43:TVB43 UEW43:UEX43 UOS43:UOT43 UYO43:UYP43 VIK43:VIL43 VSG43:VSH43 WCC43:WCD43 WLY43:WLZ43 WVU43:WVV43 M65578:N65578 JI65579:JJ65579 TE65579:TF65579 ADA65579:ADB65579 AMW65579:AMX65579 AWS65579:AWT65579 BGO65579:BGP65579 BQK65579:BQL65579 CAG65579:CAH65579 CKC65579:CKD65579 CTY65579:CTZ65579 DDU65579:DDV65579 DNQ65579:DNR65579 DXM65579:DXN65579 EHI65579:EHJ65579 ERE65579:ERF65579 FBA65579:FBB65579 FKW65579:FKX65579 FUS65579:FUT65579 GEO65579:GEP65579 GOK65579:GOL65579 GYG65579:GYH65579 HIC65579:HID65579 HRY65579:HRZ65579 IBU65579:IBV65579 ILQ65579:ILR65579 IVM65579:IVN65579 JFI65579:JFJ65579 JPE65579:JPF65579 JZA65579:JZB65579 KIW65579:KIX65579 KSS65579:KST65579 LCO65579:LCP65579 LMK65579:LML65579 LWG65579:LWH65579 MGC65579:MGD65579 MPY65579:MPZ65579 MZU65579:MZV65579 NJQ65579:NJR65579 NTM65579:NTN65579 ODI65579:ODJ65579 ONE65579:ONF65579 OXA65579:OXB65579 PGW65579:PGX65579 PQS65579:PQT65579 QAO65579:QAP65579 QKK65579:QKL65579 QUG65579:QUH65579 REC65579:RED65579 RNY65579:RNZ65579 RXU65579:RXV65579 SHQ65579:SHR65579 SRM65579:SRN65579 TBI65579:TBJ65579 TLE65579:TLF65579 TVA65579:TVB65579 UEW65579:UEX65579 UOS65579:UOT65579 UYO65579:UYP65579 VIK65579:VIL65579 VSG65579:VSH65579 WCC65579:WCD65579 WLY65579:WLZ65579 WVU65579:WVV65579 M131114:N131114 JI131115:JJ131115 TE131115:TF131115 ADA131115:ADB131115 AMW131115:AMX131115 AWS131115:AWT131115 BGO131115:BGP131115 BQK131115:BQL131115 CAG131115:CAH131115 CKC131115:CKD131115 CTY131115:CTZ131115 DDU131115:DDV131115 DNQ131115:DNR131115 DXM131115:DXN131115 EHI131115:EHJ131115 ERE131115:ERF131115 FBA131115:FBB131115 FKW131115:FKX131115 FUS131115:FUT131115 GEO131115:GEP131115 GOK131115:GOL131115 GYG131115:GYH131115 HIC131115:HID131115 HRY131115:HRZ131115 IBU131115:IBV131115 ILQ131115:ILR131115 IVM131115:IVN131115 JFI131115:JFJ131115 JPE131115:JPF131115 JZA131115:JZB131115 KIW131115:KIX131115 KSS131115:KST131115 LCO131115:LCP131115 LMK131115:LML131115 LWG131115:LWH131115 MGC131115:MGD131115 MPY131115:MPZ131115 MZU131115:MZV131115 NJQ131115:NJR131115 NTM131115:NTN131115 ODI131115:ODJ131115 ONE131115:ONF131115 OXA131115:OXB131115 PGW131115:PGX131115 PQS131115:PQT131115 QAO131115:QAP131115 QKK131115:QKL131115 QUG131115:QUH131115 REC131115:RED131115 RNY131115:RNZ131115 RXU131115:RXV131115 SHQ131115:SHR131115 SRM131115:SRN131115 TBI131115:TBJ131115 TLE131115:TLF131115 TVA131115:TVB131115 UEW131115:UEX131115 UOS131115:UOT131115 UYO131115:UYP131115 VIK131115:VIL131115 VSG131115:VSH131115 WCC131115:WCD131115 WLY131115:WLZ131115 WVU131115:WVV131115 M196650:N196650 JI196651:JJ196651 TE196651:TF196651 ADA196651:ADB196651 AMW196651:AMX196651 AWS196651:AWT196651 BGO196651:BGP196651 BQK196651:BQL196651 CAG196651:CAH196651 CKC196651:CKD196651 CTY196651:CTZ196651 DDU196651:DDV196651 DNQ196651:DNR196651 DXM196651:DXN196651 EHI196651:EHJ196651 ERE196651:ERF196651 FBA196651:FBB196651 FKW196651:FKX196651 FUS196651:FUT196651 GEO196651:GEP196651 GOK196651:GOL196651 GYG196651:GYH196651 HIC196651:HID196651 HRY196651:HRZ196651 IBU196651:IBV196651 ILQ196651:ILR196651 IVM196651:IVN196651 JFI196651:JFJ196651 JPE196651:JPF196651 JZA196651:JZB196651 KIW196651:KIX196651 KSS196651:KST196651 LCO196651:LCP196651 LMK196651:LML196651 LWG196651:LWH196651 MGC196651:MGD196651 MPY196651:MPZ196651 MZU196651:MZV196651 NJQ196651:NJR196651 NTM196651:NTN196651 ODI196651:ODJ196651 ONE196651:ONF196651 OXA196651:OXB196651 PGW196651:PGX196651 PQS196651:PQT196651 QAO196651:QAP196651 QKK196651:QKL196651 QUG196651:QUH196651 REC196651:RED196651 RNY196651:RNZ196651 RXU196651:RXV196651 SHQ196651:SHR196651 SRM196651:SRN196651 TBI196651:TBJ196651 TLE196651:TLF196651 TVA196651:TVB196651 UEW196651:UEX196651 UOS196651:UOT196651 UYO196651:UYP196651 VIK196651:VIL196651 VSG196651:VSH196651 WCC196651:WCD196651 WLY196651:WLZ196651 WVU196651:WVV196651 M262186:N262186 JI262187:JJ262187 TE262187:TF262187 ADA262187:ADB262187 AMW262187:AMX262187 AWS262187:AWT262187 BGO262187:BGP262187 BQK262187:BQL262187 CAG262187:CAH262187 CKC262187:CKD262187 CTY262187:CTZ262187 DDU262187:DDV262187 DNQ262187:DNR262187 DXM262187:DXN262187 EHI262187:EHJ262187 ERE262187:ERF262187 FBA262187:FBB262187 FKW262187:FKX262187 FUS262187:FUT262187 GEO262187:GEP262187 GOK262187:GOL262187 GYG262187:GYH262187 HIC262187:HID262187 HRY262187:HRZ262187 IBU262187:IBV262187 ILQ262187:ILR262187 IVM262187:IVN262187 JFI262187:JFJ262187 JPE262187:JPF262187 JZA262187:JZB262187 KIW262187:KIX262187 KSS262187:KST262187 LCO262187:LCP262187 LMK262187:LML262187 LWG262187:LWH262187 MGC262187:MGD262187 MPY262187:MPZ262187 MZU262187:MZV262187 NJQ262187:NJR262187 NTM262187:NTN262187 ODI262187:ODJ262187 ONE262187:ONF262187 OXA262187:OXB262187 PGW262187:PGX262187 PQS262187:PQT262187 QAO262187:QAP262187 QKK262187:QKL262187 QUG262187:QUH262187 REC262187:RED262187 RNY262187:RNZ262187 RXU262187:RXV262187 SHQ262187:SHR262187 SRM262187:SRN262187 TBI262187:TBJ262187 TLE262187:TLF262187 TVA262187:TVB262187 UEW262187:UEX262187 UOS262187:UOT262187 UYO262187:UYP262187 VIK262187:VIL262187 VSG262187:VSH262187 WCC262187:WCD262187 WLY262187:WLZ262187 WVU262187:WVV262187 M327722:N327722 JI327723:JJ327723 TE327723:TF327723 ADA327723:ADB327723 AMW327723:AMX327723 AWS327723:AWT327723 BGO327723:BGP327723 BQK327723:BQL327723 CAG327723:CAH327723 CKC327723:CKD327723 CTY327723:CTZ327723 DDU327723:DDV327723 DNQ327723:DNR327723 DXM327723:DXN327723 EHI327723:EHJ327723 ERE327723:ERF327723 FBA327723:FBB327723 FKW327723:FKX327723 FUS327723:FUT327723 GEO327723:GEP327723 GOK327723:GOL327723 GYG327723:GYH327723 HIC327723:HID327723 HRY327723:HRZ327723 IBU327723:IBV327723 ILQ327723:ILR327723 IVM327723:IVN327723 JFI327723:JFJ327723 JPE327723:JPF327723 JZA327723:JZB327723 KIW327723:KIX327723 KSS327723:KST327723 LCO327723:LCP327723 LMK327723:LML327723 LWG327723:LWH327723 MGC327723:MGD327723 MPY327723:MPZ327723 MZU327723:MZV327723 NJQ327723:NJR327723 NTM327723:NTN327723 ODI327723:ODJ327723 ONE327723:ONF327723 OXA327723:OXB327723 PGW327723:PGX327723 PQS327723:PQT327723 QAO327723:QAP327723 QKK327723:QKL327723 QUG327723:QUH327723 REC327723:RED327723 RNY327723:RNZ327723 RXU327723:RXV327723 SHQ327723:SHR327723 SRM327723:SRN327723 TBI327723:TBJ327723 TLE327723:TLF327723 TVA327723:TVB327723 UEW327723:UEX327723 UOS327723:UOT327723 UYO327723:UYP327723 VIK327723:VIL327723 VSG327723:VSH327723 WCC327723:WCD327723 WLY327723:WLZ327723 WVU327723:WVV327723 M393258:N393258 JI393259:JJ393259 TE393259:TF393259 ADA393259:ADB393259 AMW393259:AMX393259 AWS393259:AWT393259 BGO393259:BGP393259 BQK393259:BQL393259 CAG393259:CAH393259 CKC393259:CKD393259 CTY393259:CTZ393259 DDU393259:DDV393259 DNQ393259:DNR393259 DXM393259:DXN393259 EHI393259:EHJ393259 ERE393259:ERF393259 FBA393259:FBB393259 FKW393259:FKX393259 FUS393259:FUT393259 GEO393259:GEP393259 GOK393259:GOL393259 GYG393259:GYH393259 HIC393259:HID393259 HRY393259:HRZ393259 IBU393259:IBV393259 ILQ393259:ILR393259 IVM393259:IVN393259 JFI393259:JFJ393259 JPE393259:JPF393259 JZA393259:JZB393259 KIW393259:KIX393259 KSS393259:KST393259 LCO393259:LCP393259 LMK393259:LML393259 LWG393259:LWH393259 MGC393259:MGD393259 MPY393259:MPZ393259 MZU393259:MZV393259 NJQ393259:NJR393259 NTM393259:NTN393259 ODI393259:ODJ393259 ONE393259:ONF393259 OXA393259:OXB393259 PGW393259:PGX393259 PQS393259:PQT393259 QAO393259:QAP393259 QKK393259:QKL393259 QUG393259:QUH393259 REC393259:RED393259 RNY393259:RNZ393259 RXU393259:RXV393259 SHQ393259:SHR393259 SRM393259:SRN393259 TBI393259:TBJ393259 TLE393259:TLF393259 TVA393259:TVB393259 UEW393259:UEX393259 UOS393259:UOT393259 UYO393259:UYP393259 VIK393259:VIL393259 VSG393259:VSH393259 WCC393259:WCD393259 WLY393259:WLZ393259 WVU393259:WVV393259 M458794:N458794 JI458795:JJ458795 TE458795:TF458795 ADA458795:ADB458795 AMW458795:AMX458795 AWS458795:AWT458795 BGO458795:BGP458795 BQK458795:BQL458795 CAG458795:CAH458795 CKC458795:CKD458795 CTY458795:CTZ458795 DDU458795:DDV458795 DNQ458795:DNR458795 DXM458795:DXN458795 EHI458795:EHJ458795 ERE458795:ERF458795 FBA458795:FBB458795 FKW458795:FKX458795 FUS458795:FUT458795 GEO458795:GEP458795 GOK458795:GOL458795 GYG458795:GYH458795 HIC458795:HID458795 HRY458795:HRZ458795 IBU458795:IBV458795 ILQ458795:ILR458795 IVM458795:IVN458795 JFI458795:JFJ458795 JPE458795:JPF458795 JZA458795:JZB458795 KIW458795:KIX458795 KSS458795:KST458795 LCO458795:LCP458795 LMK458795:LML458795 LWG458795:LWH458795 MGC458795:MGD458795 MPY458795:MPZ458795 MZU458795:MZV458795 NJQ458795:NJR458795 NTM458795:NTN458795 ODI458795:ODJ458795 ONE458795:ONF458795 OXA458795:OXB458795 PGW458795:PGX458795 PQS458795:PQT458795 QAO458795:QAP458795 QKK458795:QKL458795 QUG458795:QUH458795 REC458795:RED458795 RNY458795:RNZ458795 RXU458795:RXV458795 SHQ458795:SHR458795 SRM458795:SRN458795 TBI458795:TBJ458795 TLE458795:TLF458795 TVA458795:TVB458795 UEW458795:UEX458795 UOS458795:UOT458795 UYO458795:UYP458795 VIK458795:VIL458795 VSG458795:VSH458795 WCC458795:WCD458795 WLY458795:WLZ458795 WVU458795:WVV458795 M524330:N524330 JI524331:JJ524331 TE524331:TF524331 ADA524331:ADB524331 AMW524331:AMX524331 AWS524331:AWT524331 BGO524331:BGP524331 BQK524331:BQL524331 CAG524331:CAH524331 CKC524331:CKD524331 CTY524331:CTZ524331 DDU524331:DDV524331 DNQ524331:DNR524331 DXM524331:DXN524331 EHI524331:EHJ524331 ERE524331:ERF524331 FBA524331:FBB524331 FKW524331:FKX524331 FUS524331:FUT524331 GEO524331:GEP524331 GOK524331:GOL524331 GYG524331:GYH524331 HIC524331:HID524331 HRY524331:HRZ524331 IBU524331:IBV524331 ILQ524331:ILR524331 IVM524331:IVN524331 JFI524331:JFJ524331 JPE524331:JPF524331 JZA524331:JZB524331 KIW524331:KIX524331 KSS524331:KST524331 LCO524331:LCP524331 LMK524331:LML524331 LWG524331:LWH524331 MGC524331:MGD524331 MPY524331:MPZ524331 MZU524331:MZV524331 NJQ524331:NJR524331 NTM524331:NTN524331 ODI524331:ODJ524331 ONE524331:ONF524331 OXA524331:OXB524331 PGW524331:PGX524331 PQS524331:PQT524331 QAO524331:QAP524331 QKK524331:QKL524331 QUG524331:QUH524331 REC524331:RED524331 RNY524331:RNZ524331 RXU524331:RXV524331 SHQ524331:SHR524331 SRM524331:SRN524331 TBI524331:TBJ524331 TLE524331:TLF524331 TVA524331:TVB524331 UEW524331:UEX524331 UOS524331:UOT524331 UYO524331:UYP524331 VIK524331:VIL524331 VSG524331:VSH524331 WCC524331:WCD524331 WLY524331:WLZ524331 WVU524331:WVV524331 M589866:N589866 JI589867:JJ589867 TE589867:TF589867 ADA589867:ADB589867 AMW589867:AMX589867 AWS589867:AWT589867 BGO589867:BGP589867 BQK589867:BQL589867 CAG589867:CAH589867 CKC589867:CKD589867 CTY589867:CTZ589867 DDU589867:DDV589867 DNQ589867:DNR589867 DXM589867:DXN589867 EHI589867:EHJ589867 ERE589867:ERF589867 FBA589867:FBB589867 FKW589867:FKX589867 FUS589867:FUT589867 GEO589867:GEP589867 GOK589867:GOL589867 GYG589867:GYH589867 HIC589867:HID589867 HRY589867:HRZ589867 IBU589867:IBV589867 ILQ589867:ILR589867 IVM589867:IVN589867 JFI589867:JFJ589867 JPE589867:JPF589867 JZA589867:JZB589867 KIW589867:KIX589867 KSS589867:KST589867 LCO589867:LCP589867 LMK589867:LML589867 LWG589867:LWH589867 MGC589867:MGD589867 MPY589867:MPZ589867 MZU589867:MZV589867 NJQ589867:NJR589867 NTM589867:NTN589867 ODI589867:ODJ589867 ONE589867:ONF589867 OXA589867:OXB589867 PGW589867:PGX589867 PQS589867:PQT589867 QAO589867:QAP589867 QKK589867:QKL589867 QUG589867:QUH589867 REC589867:RED589867 RNY589867:RNZ589867 RXU589867:RXV589867 SHQ589867:SHR589867 SRM589867:SRN589867 TBI589867:TBJ589867 TLE589867:TLF589867 TVA589867:TVB589867 UEW589867:UEX589867 UOS589867:UOT589867 UYO589867:UYP589867 VIK589867:VIL589867 VSG589867:VSH589867 WCC589867:WCD589867 WLY589867:WLZ589867 WVU589867:WVV589867 M655402:N655402 JI655403:JJ655403 TE655403:TF655403 ADA655403:ADB655403 AMW655403:AMX655403 AWS655403:AWT655403 BGO655403:BGP655403 BQK655403:BQL655403 CAG655403:CAH655403 CKC655403:CKD655403 CTY655403:CTZ655403 DDU655403:DDV655403 DNQ655403:DNR655403 DXM655403:DXN655403 EHI655403:EHJ655403 ERE655403:ERF655403 FBA655403:FBB655403 FKW655403:FKX655403 FUS655403:FUT655403 GEO655403:GEP655403 GOK655403:GOL655403 GYG655403:GYH655403 HIC655403:HID655403 HRY655403:HRZ655403 IBU655403:IBV655403 ILQ655403:ILR655403 IVM655403:IVN655403 JFI655403:JFJ655403 JPE655403:JPF655403 JZA655403:JZB655403 KIW655403:KIX655403 KSS655403:KST655403 LCO655403:LCP655403 LMK655403:LML655403 LWG655403:LWH655403 MGC655403:MGD655403 MPY655403:MPZ655403 MZU655403:MZV655403 NJQ655403:NJR655403 NTM655403:NTN655403 ODI655403:ODJ655403 ONE655403:ONF655403 OXA655403:OXB655403 PGW655403:PGX655403 PQS655403:PQT655403 QAO655403:QAP655403 QKK655403:QKL655403 QUG655403:QUH655403 REC655403:RED655403 RNY655403:RNZ655403 RXU655403:RXV655403 SHQ655403:SHR655403 SRM655403:SRN655403 TBI655403:TBJ655403 TLE655403:TLF655403 TVA655403:TVB655403 UEW655403:UEX655403 UOS655403:UOT655403 UYO655403:UYP655403 VIK655403:VIL655403 VSG655403:VSH655403 WCC655403:WCD655403 WLY655403:WLZ655403 WVU655403:WVV655403 M720938:N720938 JI720939:JJ720939 TE720939:TF720939 ADA720939:ADB720939 AMW720939:AMX720939 AWS720939:AWT720939 BGO720939:BGP720939 BQK720939:BQL720939 CAG720939:CAH720939 CKC720939:CKD720939 CTY720939:CTZ720939 DDU720939:DDV720939 DNQ720939:DNR720939 DXM720939:DXN720939 EHI720939:EHJ720939 ERE720939:ERF720939 FBA720939:FBB720939 FKW720939:FKX720939 FUS720939:FUT720939 GEO720939:GEP720939 GOK720939:GOL720939 GYG720939:GYH720939 HIC720939:HID720939 HRY720939:HRZ720939 IBU720939:IBV720939 ILQ720939:ILR720939 IVM720939:IVN720939 JFI720939:JFJ720939 JPE720939:JPF720939 JZA720939:JZB720939 KIW720939:KIX720939 KSS720939:KST720939 LCO720939:LCP720939 LMK720939:LML720939 LWG720939:LWH720939 MGC720939:MGD720939 MPY720939:MPZ720939 MZU720939:MZV720939 NJQ720939:NJR720939 NTM720939:NTN720939 ODI720939:ODJ720939 ONE720939:ONF720939 OXA720939:OXB720939 PGW720939:PGX720939 PQS720939:PQT720939 QAO720939:QAP720939 QKK720939:QKL720939 QUG720939:QUH720939 REC720939:RED720939 RNY720939:RNZ720939 RXU720939:RXV720939 SHQ720939:SHR720939 SRM720939:SRN720939 TBI720939:TBJ720939 TLE720939:TLF720939 TVA720939:TVB720939 UEW720939:UEX720939 UOS720939:UOT720939 UYO720939:UYP720939 VIK720939:VIL720939 VSG720939:VSH720939 WCC720939:WCD720939 WLY720939:WLZ720939 WVU720939:WVV720939 M786474:N786474 JI786475:JJ786475 TE786475:TF786475 ADA786475:ADB786475 AMW786475:AMX786475 AWS786475:AWT786475 BGO786475:BGP786475 BQK786475:BQL786475 CAG786475:CAH786475 CKC786475:CKD786475 CTY786475:CTZ786475 DDU786475:DDV786475 DNQ786475:DNR786475 DXM786475:DXN786475 EHI786475:EHJ786475 ERE786475:ERF786475 FBA786475:FBB786475 FKW786475:FKX786475 FUS786475:FUT786475 GEO786475:GEP786475 GOK786475:GOL786475 GYG786475:GYH786475 HIC786475:HID786475 HRY786475:HRZ786475 IBU786475:IBV786475 ILQ786475:ILR786475 IVM786475:IVN786475 JFI786475:JFJ786475 JPE786475:JPF786475 JZA786475:JZB786475 KIW786475:KIX786475 KSS786475:KST786475 LCO786475:LCP786475 LMK786475:LML786475 LWG786475:LWH786475 MGC786475:MGD786475 MPY786475:MPZ786475 MZU786475:MZV786475 NJQ786475:NJR786475 NTM786475:NTN786475 ODI786475:ODJ786475 ONE786475:ONF786475 OXA786475:OXB786475 PGW786475:PGX786475 PQS786475:PQT786475 QAO786475:QAP786475 QKK786475:QKL786475 QUG786475:QUH786475 REC786475:RED786475 RNY786475:RNZ786475 RXU786475:RXV786475 SHQ786475:SHR786475 SRM786475:SRN786475 TBI786475:TBJ786475 TLE786475:TLF786475 TVA786475:TVB786475 UEW786475:UEX786475 UOS786475:UOT786475 UYO786475:UYP786475 VIK786475:VIL786475 VSG786475:VSH786475 WCC786475:WCD786475 WLY786475:WLZ786475 WVU786475:WVV786475 M852010:N852010 JI852011:JJ852011 TE852011:TF852011 ADA852011:ADB852011 AMW852011:AMX852011 AWS852011:AWT852011 BGO852011:BGP852011 BQK852011:BQL852011 CAG852011:CAH852011 CKC852011:CKD852011 CTY852011:CTZ852011 DDU852011:DDV852011 DNQ852011:DNR852011 DXM852011:DXN852011 EHI852011:EHJ852011 ERE852011:ERF852011 FBA852011:FBB852011 FKW852011:FKX852011 FUS852011:FUT852011 GEO852011:GEP852011 GOK852011:GOL852011 GYG852011:GYH852011 HIC852011:HID852011 HRY852011:HRZ852011 IBU852011:IBV852011 ILQ852011:ILR852011 IVM852011:IVN852011 JFI852011:JFJ852011 JPE852011:JPF852011 JZA852011:JZB852011 KIW852011:KIX852011 KSS852011:KST852011 LCO852011:LCP852011 LMK852011:LML852011 LWG852011:LWH852011 MGC852011:MGD852011 MPY852011:MPZ852011 MZU852011:MZV852011 NJQ852011:NJR852011 NTM852011:NTN852011 ODI852011:ODJ852011 ONE852011:ONF852011 OXA852011:OXB852011 PGW852011:PGX852011 PQS852011:PQT852011 QAO852011:QAP852011 QKK852011:QKL852011 QUG852011:QUH852011 REC852011:RED852011 RNY852011:RNZ852011 RXU852011:RXV852011 SHQ852011:SHR852011 SRM852011:SRN852011 TBI852011:TBJ852011 TLE852011:TLF852011 TVA852011:TVB852011 UEW852011:UEX852011 UOS852011:UOT852011 UYO852011:UYP852011 VIK852011:VIL852011 VSG852011:VSH852011 WCC852011:WCD852011 WLY852011:WLZ852011 WVU852011:WVV852011 M917546:N917546 JI917547:JJ917547 TE917547:TF917547 ADA917547:ADB917547 AMW917547:AMX917547 AWS917547:AWT917547 BGO917547:BGP917547 BQK917547:BQL917547 CAG917547:CAH917547 CKC917547:CKD917547 CTY917547:CTZ917547 DDU917547:DDV917547 DNQ917547:DNR917547 DXM917547:DXN917547 EHI917547:EHJ917547 ERE917547:ERF917547 FBA917547:FBB917547 FKW917547:FKX917547 FUS917547:FUT917547 GEO917547:GEP917547 GOK917547:GOL917547 GYG917547:GYH917547 HIC917547:HID917547 HRY917547:HRZ917547 IBU917547:IBV917547 ILQ917547:ILR917547 IVM917547:IVN917547 JFI917547:JFJ917547 JPE917547:JPF917547 JZA917547:JZB917547 KIW917547:KIX917547 KSS917547:KST917547 LCO917547:LCP917547 LMK917547:LML917547 LWG917547:LWH917547 MGC917547:MGD917547 MPY917547:MPZ917547 MZU917547:MZV917547 NJQ917547:NJR917547 NTM917547:NTN917547 ODI917547:ODJ917547 ONE917547:ONF917547 OXA917547:OXB917547 PGW917547:PGX917547 PQS917547:PQT917547 QAO917547:QAP917547 QKK917547:QKL917547 QUG917547:QUH917547 REC917547:RED917547 RNY917547:RNZ917547 RXU917547:RXV917547 SHQ917547:SHR917547 SRM917547:SRN917547 TBI917547:TBJ917547 TLE917547:TLF917547 TVA917547:TVB917547 UEW917547:UEX917547 UOS917547:UOT917547 UYO917547:UYP917547 VIK917547:VIL917547 VSG917547:VSH917547 WCC917547:WCD917547 WLY917547:WLZ917547 WVU917547:WVV917547 M983082:N983082 JI983083:JJ983083 TE983083:TF983083 ADA983083:ADB983083 AMW983083:AMX983083 AWS983083:AWT983083 BGO983083:BGP983083 BQK983083:BQL983083 CAG983083:CAH983083 CKC983083:CKD983083 CTY983083:CTZ983083 DDU983083:DDV983083 DNQ983083:DNR983083 DXM983083:DXN983083 EHI983083:EHJ983083 ERE983083:ERF983083 FBA983083:FBB983083 FKW983083:FKX983083 FUS983083:FUT983083 GEO983083:GEP983083 GOK983083:GOL983083 GYG983083:GYH983083 HIC983083:HID983083 HRY983083:HRZ983083 IBU983083:IBV983083 ILQ983083:ILR983083 IVM983083:IVN983083 JFI983083:JFJ983083 JPE983083:JPF983083 JZA983083:JZB983083 KIW983083:KIX983083 KSS983083:KST983083 LCO983083:LCP983083 LMK983083:LML983083 LWG983083:LWH983083 MGC983083:MGD983083 MPY983083:MPZ983083 MZU983083:MZV983083 NJQ983083:NJR983083 NTM983083:NTN983083 ODI983083:ODJ983083 ONE983083:ONF983083 OXA983083:OXB983083 PGW983083:PGX983083 PQS983083:PQT983083 QAO983083:QAP983083 QKK983083:QKL983083 QUG983083:QUH983083 REC983083:RED983083 RNY983083:RNZ983083 RXU983083:RXV983083 SHQ983083:SHR983083 SRM983083:SRN983083 TBI983083:TBJ983083 TLE983083:TLF983083 TVA983083:TVB983083 UEW983083:UEX983083 UOS983083:UOT983083 UYO983083:UYP983083 VIK983083:VIL983083 VSG983083:VSH983083 WCC983083:WCD983083 WLY983083:WLZ983083 WVU983083:WVV983083 K65562:L65578 JH65563:JH65579 TD65563:TD65579 ACZ65563:ACZ65579 AMV65563:AMV65579 AWR65563:AWR65579 BGN65563:BGN65579 BQJ65563:BQJ65579 CAF65563:CAF65579 CKB65563:CKB65579 CTX65563:CTX65579 DDT65563:DDT65579 DNP65563:DNP65579 DXL65563:DXL65579 EHH65563:EHH65579 ERD65563:ERD65579 FAZ65563:FAZ65579 FKV65563:FKV65579 FUR65563:FUR65579 GEN65563:GEN65579 GOJ65563:GOJ65579 GYF65563:GYF65579 HIB65563:HIB65579 HRX65563:HRX65579 IBT65563:IBT65579 ILP65563:ILP65579 IVL65563:IVL65579 JFH65563:JFH65579 JPD65563:JPD65579 JYZ65563:JYZ65579 KIV65563:KIV65579 KSR65563:KSR65579 LCN65563:LCN65579 LMJ65563:LMJ65579 LWF65563:LWF65579 MGB65563:MGB65579 MPX65563:MPX65579 MZT65563:MZT65579 NJP65563:NJP65579 NTL65563:NTL65579 ODH65563:ODH65579 OND65563:OND65579 OWZ65563:OWZ65579 PGV65563:PGV65579 PQR65563:PQR65579 QAN65563:QAN65579 QKJ65563:QKJ65579 QUF65563:QUF65579 REB65563:REB65579 RNX65563:RNX65579 RXT65563:RXT65579 SHP65563:SHP65579 SRL65563:SRL65579 TBH65563:TBH65579 TLD65563:TLD65579 TUZ65563:TUZ65579 UEV65563:UEV65579 UOR65563:UOR65579 UYN65563:UYN65579 VIJ65563:VIJ65579 VSF65563:VSF65579 WCB65563:WCB65579 WLX65563:WLX65579 WVT65563:WVT65579 K131098:L131114 JH131099:JH131115 TD131099:TD131115 ACZ131099:ACZ131115 AMV131099:AMV131115 AWR131099:AWR131115 BGN131099:BGN131115 BQJ131099:BQJ131115 CAF131099:CAF131115 CKB131099:CKB131115 CTX131099:CTX131115 DDT131099:DDT131115 DNP131099:DNP131115 DXL131099:DXL131115 EHH131099:EHH131115 ERD131099:ERD131115 FAZ131099:FAZ131115 FKV131099:FKV131115 FUR131099:FUR131115 GEN131099:GEN131115 GOJ131099:GOJ131115 GYF131099:GYF131115 HIB131099:HIB131115 HRX131099:HRX131115 IBT131099:IBT131115 ILP131099:ILP131115 IVL131099:IVL131115 JFH131099:JFH131115 JPD131099:JPD131115 JYZ131099:JYZ131115 KIV131099:KIV131115 KSR131099:KSR131115 LCN131099:LCN131115 LMJ131099:LMJ131115 LWF131099:LWF131115 MGB131099:MGB131115 MPX131099:MPX131115 MZT131099:MZT131115 NJP131099:NJP131115 NTL131099:NTL131115 ODH131099:ODH131115 OND131099:OND131115 OWZ131099:OWZ131115 PGV131099:PGV131115 PQR131099:PQR131115 QAN131099:QAN131115 QKJ131099:QKJ131115 QUF131099:QUF131115 REB131099:REB131115 RNX131099:RNX131115 RXT131099:RXT131115 SHP131099:SHP131115 SRL131099:SRL131115 TBH131099:TBH131115 TLD131099:TLD131115 TUZ131099:TUZ131115 UEV131099:UEV131115 UOR131099:UOR131115 UYN131099:UYN131115 VIJ131099:VIJ131115 VSF131099:VSF131115 WCB131099:WCB131115 WLX131099:WLX131115 WVT131099:WVT131115 K196634:L196650 JH196635:JH196651 TD196635:TD196651 ACZ196635:ACZ196651 AMV196635:AMV196651 AWR196635:AWR196651 BGN196635:BGN196651 BQJ196635:BQJ196651 CAF196635:CAF196651 CKB196635:CKB196651 CTX196635:CTX196651 DDT196635:DDT196651 DNP196635:DNP196651 DXL196635:DXL196651 EHH196635:EHH196651 ERD196635:ERD196651 FAZ196635:FAZ196651 FKV196635:FKV196651 FUR196635:FUR196651 GEN196635:GEN196651 GOJ196635:GOJ196651 GYF196635:GYF196651 HIB196635:HIB196651 HRX196635:HRX196651 IBT196635:IBT196651 ILP196635:ILP196651 IVL196635:IVL196651 JFH196635:JFH196651 JPD196635:JPD196651 JYZ196635:JYZ196651 KIV196635:KIV196651 KSR196635:KSR196651 LCN196635:LCN196651 LMJ196635:LMJ196651 LWF196635:LWF196651 MGB196635:MGB196651 MPX196635:MPX196651 MZT196635:MZT196651 NJP196635:NJP196651 NTL196635:NTL196651 ODH196635:ODH196651 OND196635:OND196651 OWZ196635:OWZ196651 PGV196635:PGV196651 PQR196635:PQR196651 QAN196635:QAN196651 QKJ196635:QKJ196651 QUF196635:QUF196651 REB196635:REB196651 RNX196635:RNX196651 RXT196635:RXT196651 SHP196635:SHP196651 SRL196635:SRL196651 TBH196635:TBH196651 TLD196635:TLD196651 TUZ196635:TUZ196651 UEV196635:UEV196651 UOR196635:UOR196651 UYN196635:UYN196651 VIJ196635:VIJ196651 VSF196635:VSF196651 WCB196635:WCB196651 WLX196635:WLX196651 WVT196635:WVT196651 K262170:L262186 JH262171:JH262187 TD262171:TD262187 ACZ262171:ACZ262187 AMV262171:AMV262187 AWR262171:AWR262187 BGN262171:BGN262187 BQJ262171:BQJ262187 CAF262171:CAF262187 CKB262171:CKB262187 CTX262171:CTX262187 DDT262171:DDT262187 DNP262171:DNP262187 DXL262171:DXL262187 EHH262171:EHH262187 ERD262171:ERD262187 FAZ262171:FAZ262187 FKV262171:FKV262187 FUR262171:FUR262187 GEN262171:GEN262187 GOJ262171:GOJ262187 GYF262171:GYF262187 HIB262171:HIB262187 HRX262171:HRX262187 IBT262171:IBT262187 ILP262171:ILP262187 IVL262171:IVL262187 JFH262171:JFH262187 JPD262171:JPD262187 JYZ262171:JYZ262187 KIV262171:KIV262187 KSR262171:KSR262187 LCN262171:LCN262187 LMJ262171:LMJ262187 LWF262171:LWF262187 MGB262171:MGB262187 MPX262171:MPX262187 MZT262171:MZT262187 NJP262171:NJP262187 NTL262171:NTL262187 ODH262171:ODH262187 OND262171:OND262187 OWZ262171:OWZ262187 PGV262171:PGV262187 PQR262171:PQR262187 QAN262171:QAN262187 QKJ262171:QKJ262187 QUF262171:QUF262187 REB262171:REB262187 RNX262171:RNX262187 RXT262171:RXT262187 SHP262171:SHP262187 SRL262171:SRL262187 TBH262171:TBH262187 TLD262171:TLD262187 TUZ262171:TUZ262187 UEV262171:UEV262187 UOR262171:UOR262187 UYN262171:UYN262187 VIJ262171:VIJ262187 VSF262171:VSF262187 WCB262171:WCB262187 WLX262171:WLX262187 WVT262171:WVT262187 K327706:L327722 JH327707:JH327723 TD327707:TD327723 ACZ327707:ACZ327723 AMV327707:AMV327723 AWR327707:AWR327723 BGN327707:BGN327723 BQJ327707:BQJ327723 CAF327707:CAF327723 CKB327707:CKB327723 CTX327707:CTX327723 DDT327707:DDT327723 DNP327707:DNP327723 DXL327707:DXL327723 EHH327707:EHH327723 ERD327707:ERD327723 FAZ327707:FAZ327723 FKV327707:FKV327723 FUR327707:FUR327723 GEN327707:GEN327723 GOJ327707:GOJ327723 GYF327707:GYF327723 HIB327707:HIB327723 HRX327707:HRX327723 IBT327707:IBT327723 ILP327707:ILP327723 IVL327707:IVL327723 JFH327707:JFH327723 JPD327707:JPD327723 JYZ327707:JYZ327723 KIV327707:KIV327723 KSR327707:KSR327723 LCN327707:LCN327723 LMJ327707:LMJ327723 LWF327707:LWF327723 MGB327707:MGB327723 MPX327707:MPX327723 MZT327707:MZT327723 NJP327707:NJP327723 NTL327707:NTL327723 ODH327707:ODH327723 OND327707:OND327723 OWZ327707:OWZ327723 PGV327707:PGV327723 PQR327707:PQR327723 QAN327707:QAN327723 QKJ327707:QKJ327723 QUF327707:QUF327723 REB327707:REB327723 RNX327707:RNX327723 RXT327707:RXT327723 SHP327707:SHP327723 SRL327707:SRL327723 TBH327707:TBH327723 TLD327707:TLD327723 TUZ327707:TUZ327723 UEV327707:UEV327723 UOR327707:UOR327723 UYN327707:UYN327723 VIJ327707:VIJ327723 VSF327707:VSF327723 WCB327707:WCB327723 WLX327707:WLX327723 WVT327707:WVT327723 K393242:L393258 JH393243:JH393259 TD393243:TD393259 ACZ393243:ACZ393259 AMV393243:AMV393259 AWR393243:AWR393259 BGN393243:BGN393259 BQJ393243:BQJ393259 CAF393243:CAF393259 CKB393243:CKB393259 CTX393243:CTX393259 DDT393243:DDT393259 DNP393243:DNP393259 DXL393243:DXL393259 EHH393243:EHH393259 ERD393243:ERD393259 FAZ393243:FAZ393259 FKV393243:FKV393259 FUR393243:FUR393259 GEN393243:GEN393259 GOJ393243:GOJ393259 GYF393243:GYF393259 HIB393243:HIB393259 HRX393243:HRX393259 IBT393243:IBT393259 ILP393243:ILP393259 IVL393243:IVL393259 JFH393243:JFH393259 JPD393243:JPD393259 JYZ393243:JYZ393259 KIV393243:KIV393259 KSR393243:KSR393259 LCN393243:LCN393259 LMJ393243:LMJ393259 LWF393243:LWF393259 MGB393243:MGB393259 MPX393243:MPX393259 MZT393243:MZT393259 NJP393243:NJP393259 NTL393243:NTL393259 ODH393243:ODH393259 OND393243:OND393259 OWZ393243:OWZ393259 PGV393243:PGV393259 PQR393243:PQR393259 QAN393243:QAN393259 QKJ393243:QKJ393259 QUF393243:QUF393259 REB393243:REB393259 RNX393243:RNX393259 RXT393243:RXT393259 SHP393243:SHP393259 SRL393243:SRL393259 TBH393243:TBH393259 TLD393243:TLD393259 TUZ393243:TUZ393259 UEV393243:UEV393259 UOR393243:UOR393259 UYN393243:UYN393259 VIJ393243:VIJ393259 VSF393243:VSF393259 WCB393243:WCB393259 WLX393243:WLX393259 WVT393243:WVT393259 K458778:L458794 JH458779:JH458795 TD458779:TD458795 ACZ458779:ACZ458795 AMV458779:AMV458795 AWR458779:AWR458795 BGN458779:BGN458795 BQJ458779:BQJ458795 CAF458779:CAF458795 CKB458779:CKB458795 CTX458779:CTX458795 DDT458779:DDT458795 DNP458779:DNP458795 DXL458779:DXL458795 EHH458779:EHH458795 ERD458779:ERD458795 FAZ458779:FAZ458795 FKV458779:FKV458795 FUR458779:FUR458795 GEN458779:GEN458795 GOJ458779:GOJ458795 GYF458779:GYF458795 HIB458779:HIB458795 HRX458779:HRX458795 IBT458779:IBT458795 ILP458779:ILP458795 IVL458779:IVL458795 JFH458779:JFH458795 JPD458779:JPD458795 JYZ458779:JYZ458795 KIV458779:KIV458795 KSR458779:KSR458795 LCN458779:LCN458795 LMJ458779:LMJ458795 LWF458779:LWF458795 MGB458779:MGB458795 MPX458779:MPX458795 MZT458779:MZT458795 NJP458779:NJP458795 NTL458779:NTL458795 ODH458779:ODH458795 OND458779:OND458795 OWZ458779:OWZ458795 PGV458779:PGV458795 PQR458779:PQR458795 QAN458779:QAN458795 QKJ458779:QKJ458795 QUF458779:QUF458795 REB458779:REB458795 RNX458779:RNX458795 RXT458779:RXT458795 SHP458779:SHP458795 SRL458779:SRL458795 TBH458779:TBH458795 TLD458779:TLD458795 TUZ458779:TUZ458795 UEV458779:UEV458795 UOR458779:UOR458795 UYN458779:UYN458795 VIJ458779:VIJ458795 VSF458779:VSF458795 WCB458779:WCB458795 WLX458779:WLX458795 WVT458779:WVT458795 K524314:L524330 JH524315:JH524331 TD524315:TD524331 ACZ524315:ACZ524331 AMV524315:AMV524331 AWR524315:AWR524331 BGN524315:BGN524331 BQJ524315:BQJ524331 CAF524315:CAF524331 CKB524315:CKB524331 CTX524315:CTX524331 DDT524315:DDT524331 DNP524315:DNP524331 DXL524315:DXL524331 EHH524315:EHH524331 ERD524315:ERD524331 FAZ524315:FAZ524331 FKV524315:FKV524331 FUR524315:FUR524331 GEN524315:GEN524331 GOJ524315:GOJ524331 GYF524315:GYF524331 HIB524315:HIB524331 HRX524315:HRX524331 IBT524315:IBT524331 ILP524315:ILP524331 IVL524315:IVL524331 JFH524315:JFH524331 JPD524315:JPD524331 JYZ524315:JYZ524331 KIV524315:KIV524331 KSR524315:KSR524331 LCN524315:LCN524331 LMJ524315:LMJ524331 LWF524315:LWF524331 MGB524315:MGB524331 MPX524315:MPX524331 MZT524315:MZT524331 NJP524315:NJP524331 NTL524315:NTL524331 ODH524315:ODH524331 OND524315:OND524331 OWZ524315:OWZ524331 PGV524315:PGV524331 PQR524315:PQR524331 QAN524315:QAN524331 QKJ524315:QKJ524331 QUF524315:QUF524331 REB524315:REB524331 RNX524315:RNX524331 RXT524315:RXT524331 SHP524315:SHP524331 SRL524315:SRL524331 TBH524315:TBH524331 TLD524315:TLD524331 TUZ524315:TUZ524331 UEV524315:UEV524331 UOR524315:UOR524331 UYN524315:UYN524331 VIJ524315:VIJ524331 VSF524315:VSF524331 WCB524315:WCB524331 WLX524315:WLX524331 WVT524315:WVT524331 K589850:L589866 JH589851:JH589867 TD589851:TD589867 ACZ589851:ACZ589867 AMV589851:AMV589867 AWR589851:AWR589867 BGN589851:BGN589867 BQJ589851:BQJ589867 CAF589851:CAF589867 CKB589851:CKB589867 CTX589851:CTX589867 DDT589851:DDT589867 DNP589851:DNP589867 DXL589851:DXL589867 EHH589851:EHH589867 ERD589851:ERD589867 FAZ589851:FAZ589867 FKV589851:FKV589867 FUR589851:FUR589867 GEN589851:GEN589867 GOJ589851:GOJ589867 GYF589851:GYF589867 HIB589851:HIB589867 HRX589851:HRX589867 IBT589851:IBT589867 ILP589851:ILP589867 IVL589851:IVL589867 JFH589851:JFH589867 JPD589851:JPD589867 JYZ589851:JYZ589867 KIV589851:KIV589867 KSR589851:KSR589867 LCN589851:LCN589867 LMJ589851:LMJ589867 LWF589851:LWF589867 MGB589851:MGB589867 MPX589851:MPX589867 MZT589851:MZT589867 NJP589851:NJP589867 NTL589851:NTL589867 ODH589851:ODH589867 OND589851:OND589867 OWZ589851:OWZ589867 PGV589851:PGV589867 PQR589851:PQR589867 QAN589851:QAN589867 QKJ589851:QKJ589867 QUF589851:QUF589867 REB589851:REB589867 RNX589851:RNX589867 RXT589851:RXT589867 SHP589851:SHP589867 SRL589851:SRL589867 TBH589851:TBH589867 TLD589851:TLD589867 TUZ589851:TUZ589867 UEV589851:UEV589867 UOR589851:UOR589867 UYN589851:UYN589867 VIJ589851:VIJ589867 VSF589851:VSF589867 WCB589851:WCB589867 WLX589851:WLX589867 WVT589851:WVT589867 K655386:L655402 JH655387:JH655403 TD655387:TD655403 ACZ655387:ACZ655403 AMV655387:AMV655403 AWR655387:AWR655403 BGN655387:BGN655403 BQJ655387:BQJ655403 CAF655387:CAF655403 CKB655387:CKB655403 CTX655387:CTX655403 DDT655387:DDT655403 DNP655387:DNP655403 DXL655387:DXL655403 EHH655387:EHH655403 ERD655387:ERD655403 FAZ655387:FAZ655403 FKV655387:FKV655403 FUR655387:FUR655403 GEN655387:GEN655403 GOJ655387:GOJ655403 GYF655387:GYF655403 HIB655387:HIB655403 HRX655387:HRX655403 IBT655387:IBT655403 ILP655387:ILP655403 IVL655387:IVL655403 JFH655387:JFH655403 JPD655387:JPD655403 JYZ655387:JYZ655403 KIV655387:KIV655403 KSR655387:KSR655403 LCN655387:LCN655403 LMJ655387:LMJ655403 LWF655387:LWF655403 MGB655387:MGB655403 MPX655387:MPX655403 MZT655387:MZT655403 NJP655387:NJP655403 NTL655387:NTL655403 ODH655387:ODH655403 OND655387:OND655403 OWZ655387:OWZ655403 PGV655387:PGV655403 PQR655387:PQR655403 QAN655387:QAN655403 QKJ655387:QKJ655403 QUF655387:QUF655403 REB655387:REB655403 RNX655387:RNX655403 RXT655387:RXT655403 SHP655387:SHP655403 SRL655387:SRL655403 TBH655387:TBH655403 TLD655387:TLD655403 TUZ655387:TUZ655403 UEV655387:UEV655403 UOR655387:UOR655403 UYN655387:UYN655403 VIJ655387:VIJ655403 VSF655387:VSF655403 WCB655387:WCB655403 WLX655387:WLX655403 WVT655387:WVT655403 K720922:L720938 JH720923:JH720939 TD720923:TD720939 ACZ720923:ACZ720939 AMV720923:AMV720939 AWR720923:AWR720939 BGN720923:BGN720939 BQJ720923:BQJ720939 CAF720923:CAF720939 CKB720923:CKB720939 CTX720923:CTX720939 DDT720923:DDT720939 DNP720923:DNP720939 DXL720923:DXL720939 EHH720923:EHH720939 ERD720923:ERD720939 FAZ720923:FAZ720939 FKV720923:FKV720939 FUR720923:FUR720939 GEN720923:GEN720939 GOJ720923:GOJ720939 GYF720923:GYF720939 HIB720923:HIB720939 HRX720923:HRX720939 IBT720923:IBT720939 ILP720923:ILP720939 IVL720923:IVL720939 JFH720923:JFH720939 JPD720923:JPD720939 JYZ720923:JYZ720939 KIV720923:KIV720939 KSR720923:KSR720939 LCN720923:LCN720939 LMJ720923:LMJ720939 LWF720923:LWF720939 MGB720923:MGB720939 MPX720923:MPX720939 MZT720923:MZT720939 NJP720923:NJP720939 NTL720923:NTL720939 ODH720923:ODH720939 OND720923:OND720939 OWZ720923:OWZ720939 PGV720923:PGV720939 PQR720923:PQR720939 QAN720923:QAN720939 QKJ720923:QKJ720939 QUF720923:QUF720939 REB720923:REB720939 RNX720923:RNX720939 RXT720923:RXT720939 SHP720923:SHP720939 SRL720923:SRL720939 TBH720923:TBH720939 TLD720923:TLD720939 TUZ720923:TUZ720939 UEV720923:UEV720939 UOR720923:UOR720939 UYN720923:UYN720939 VIJ720923:VIJ720939 VSF720923:VSF720939 WCB720923:WCB720939 WLX720923:WLX720939 WVT720923:WVT720939 K786458:L786474 JH786459:JH786475 TD786459:TD786475 ACZ786459:ACZ786475 AMV786459:AMV786475 AWR786459:AWR786475 BGN786459:BGN786475 BQJ786459:BQJ786475 CAF786459:CAF786475 CKB786459:CKB786475 CTX786459:CTX786475 DDT786459:DDT786475 DNP786459:DNP786475 DXL786459:DXL786475 EHH786459:EHH786475 ERD786459:ERD786475 FAZ786459:FAZ786475 FKV786459:FKV786475 FUR786459:FUR786475 GEN786459:GEN786475 GOJ786459:GOJ786475 GYF786459:GYF786475 HIB786459:HIB786475 HRX786459:HRX786475 IBT786459:IBT786475 ILP786459:ILP786475 IVL786459:IVL786475 JFH786459:JFH786475 JPD786459:JPD786475 JYZ786459:JYZ786475 KIV786459:KIV786475 KSR786459:KSR786475 LCN786459:LCN786475 LMJ786459:LMJ786475 LWF786459:LWF786475 MGB786459:MGB786475 MPX786459:MPX786475 MZT786459:MZT786475 NJP786459:NJP786475 NTL786459:NTL786475 ODH786459:ODH786475 OND786459:OND786475 OWZ786459:OWZ786475 PGV786459:PGV786475 PQR786459:PQR786475 QAN786459:QAN786475 QKJ786459:QKJ786475 QUF786459:QUF786475 REB786459:REB786475 RNX786459:RNX786475 RXT786459:RXT786475 SHP786459:SHP786475 SRL786459:SRL786475 TBH786459:TBH786475 TLD786459:TLD786475 TUZ786459:TUZ786475 UEV786459:UEV786475 UOR786459:UOR786475 UYN786459:UYN786475 VIJ786459:VIJ786475 VSF786459:VSF786475 WCB786459:WCB786475 WLX786459:WLX786475 WVT786459:WVT786475 K851994:L852010 JH851995:JH852011 TD851995:TD852011 ACZ851995:ACZ852011 AMV851995:AMV852011 AWR851995:AWR852011 BGN851995:BGN852011 BQJ851995:BQJ852011 CAF851995:CAF852011 CKB851995:CKB852011 CTX851995:CTX852011 DDT851995:DDT852011 DNP851995:DNP852011 DXL851995:DXL852011 EHH851995:EHH852011 ERD851995:ERD852011 FAZ851995:FAZ852011 FKV851995:FKV852011 FUR851995:FUR852011 GEN851995:GEN852011 GOJ851995:GOJ852011 GYF851995:GYF852011 HIB851995:HIB852011 HRX851995:HRX852011 IBT851995:IBT852011 ILP851995:ILP852011 IVL851995:IVL852011 JFH851995:JFH852011 JPD851995:JPD852011 JYZ851995:JYZ852011 KIV851995:KIV852011 KSR851995:KSR852011 LCN851995:LCN852011 LMJ851995:LMJ852011 LWF851995:LWF852011 MGB851995:MGB852011 MPX851995:MPX852011 MZT851995:MZT852011 NJP851995:NJP852011 NTL851995:NTL852011 ODH851995:ODH852011 OND851995:OND852011 OWZ851995:OWZ852011 PGV851995:PGV852011 PQR851995:PQR852011 QAN851995:QAN852011 QKJ851995:QKJ852011 QUF851995:QUF852011 REB851995:REB852011 RNX851995:RNX852011 RXT851995:RXT852011 SHP851995:SHP852011 SRL851995:SRL852011 TBH851995:TBH852011 TLD851995:TLD852011 TUZ851995:TUZ852011 UEV851995:UEV852011 UOR851995:UOR852011 UYN851995:UYN852011 VIJ851995:VIJ852011 VSF851995:VSF852011 WCB851995:WCB852011 WLX851995:WLX852011 WVT851995:WVT852011 K917530:L917546 JH917531:JH917547 TD917531:TD917547 ACZ917531:ACZ917547 AMV917531:AMV917547 AWR917531:AWR917547 BGN917531:BGN917547 BQJ917531:BQJ917547 CAF917531:CAF917547 CKB917531:CKB917547 CTX917531:CTX917547 DDT917531:DDT917547 DNP917531:DNP917547 DXL917531:DXL917547 EHH917531:EHH917547 ERD917531:ERD917547 FAZ917531:FAZ917547 FKV917531:FKV917547 FUR917531:FUR917547 GEN917531:GEN917547 GOJ917531:GOJ917547 GYF917531:GYF917547 HIB917531:HIB917547 HRX917531:HRX917547 IBT917531:IBT917547 ILP917531:ILP917547 IVL917531:IVL917547 JFH917531:JFH917547 JPD917531:JPD917547 JYZ917531:JYZ917547 KIV917531:KIV917547 KSR917531:KSR917547 LCN917531:LCN917547 LMJ917531:LMJ917547 LWF917531:LWF917547 MGB917531:MGB917547 MPX917531:MPX917547 MZT917531:MZT917547 NJP917531:NJP917547 NTL917531:NTL917547 ODH917531:ODH917547 OND917531:OND917547 OWZ917531:OWZ917547 PGV917531:PGV917547 PQR917531:PQR917547 QAN917531:QAN917547 QKJ917531:QKJ917547 QUF917531:QUF917547 REB917531:REB917547 RNX917531:RNX917547 RXT917531:RXT917547 SHP917531:SHP917547 SRL917531:SRL917547 TBH917531:TBH917547 TLD917531:TLD917547 TUZ917531:TUZ917547 UEV917531:UEV917547 UOR917531:UOR917547 UYN917531:UYN917547 VIJ917531:VIJ917547 VSF917531:VSF917547 WCB917531:WCB917547 WLX917531:WLX917547 WVT917531:WVT917547 K983066:L983082 JH983067:JH983083 TD983067:TD983083 ACZ983067:ACZ983083 AMV983067:AMV983083 AWR983067:AWR983083 BGN983067:BGN983083 BQJ983067:BQJ983083 CAF983067:CAF983083 CKB983067:CKB983083 CTX983067:CTX983083 DDT983067:DDT983083 DNP983067:DNP983083 DXL983067:DXL983083 EHH983067:EHH983083 ERD983067:ERD983083 FAZ983067:FAZ983083 FKV983067:FKV983083 FUR983067:FUR983083 GEN983067:GEN983083 GOJ983067:GOJ983083 GYF983067:GYF983083 HIB983067:HIB983083 HRX983067:HRX983083 IBT983067:IBT983083 ILP983067:ILP983083 IVL983067:IVL983083 JFH983067:JFH983083 JPD983067:JPD983083 JYZ983067:JYZ983083 KIV983067:KIV983083 KSR983067:KSR983083 LCN983067:LCN983083 LMJ983067:LMJ983083 LWF983067:LWF983083 MGB983067:MGB983083 MPX983067:MPX983083 MZT983067:MZT983083 NJP983067:NJP983083 NTL983067:NTL983083 ODH983067:ODH983083 OND983067:OND983083 OWZ983067:OWZ983083 PGV983067:PGV983083 PQR983067:PQR983083 QAN983067:QAN983083 QKJ983067:QKJ983083 QUF983067:QUF983083 REB983067:REB983083 RNX983067:RNX983083 RXT983067:RXT983083 SHP983067:SHP983083 SRL983067:SRL983083 TBH983067:TBH983083 TLD983067:TLD983083 TUZ983067:TUZ983083 UEV983067:UEV983083 UOR983067:UOR983083 UYN983067:UYN983083 VIJ983067:VIJ983083 VSF983067:VSF983083 WCB983067:WCB983083 WLX983067:WLX983083 WVT983067:WVT983083 G65560:G65582 JD65561:JD65583 SZ65561:SZ65583 ACV65561:ACV65583 AMR65561:AMR65583 AWN65561:AWN65583 BGJ65561:BGJ65583 BQF65561:BQF65583 CAB65561:CAB65583 CJX65561:CJX65583 CTT65561:CTT65583 DDP65561:DDP65583 DNL65561:DNL65583 DXH65561:DXH65583 EHD65561:EHD65583 EQZ65561:EQZ65583 FAV65561:FAV65583 FKR65561:FKR65583 FUN65561:FUN65583 GEJ65561:GEJ65583 GOF65561:GOF65583 GYB65561:GYB65583 HHX65561:HHX65583 HRT65561:HRT65583 IBP65561:IBP65583 ILL65561:ILL65583 IVH65561:IVH65583 JFD65561:JFD65583 JOZ65561:JOZ65583 JYV65561:JYV65583 KIR65561:KIR65583 KSN65561:KSN65583 LCJ65561:LCJ65583 LMF65561:LMF65583 LWB65561:LWB65583 MFX65561:MFX65583 MPT65561:MPT65583 MZP65561:MZP65583 NJL65561:NJL65583 NTH65561:NTH65583 ODD65561:ODD65583 OMZ65561:OMZ65583 OWV65561:OWV65583 PGR65561:PGR65583 PQN65561:PQN65583 QAJ65561:QAJ65583 QKF65561:QKF65583 QUB65561:QUB65583 RDX65561:RDX65583 RNT65561:RNT65583 RXP65561:RXP65583 SHL65561:SHL65583 SRH65561:SRH65583 TBD65561:TBD65583 TKZ65561:TKZ65583 TUV65561:TUV65583 UER65561:UER65583 UON65561:UON65583 UYJ65561:UYJ65583 VIF65561:VIF65583 VSB65561:VSB65583 WBX65561:WBX65583 WLT65561:WLT65583 WVP65561:WVP65583 G131096:G131118 JD131097:JD131119 SZ131097:SZ131119 ACV131097:ACV131119 AMR131097:AMR131119 AWN131097:AWN131119 BGJ131097:BGJ131119 BQF131097:BQF131119 CAB131097:CAB131119 CJX131097:CJX131119 CTT131097:CTT131119 DDP131097:DDP131119 DNL131097:DNL131119 DXH131097:DXH131119 EHD131097:EHD131119 EQZ131097:EQZ131119 FAV131097:FAV131119 FKR131097:FKR131119 FUN131097:FUN131119 GEJ131097:GEJ131119 GOF131097:GOF131119 GYB131097:GYB131119 HHX131097:HHX131119 HRT131097:HRT131119 IBP131097:IBP131119 ILL131097:ILL131119 IVH131097:IVH131119 JFD131097:JFD131119 JOZ131097:JOZ131119 JYV131097:JYV131119 KIR131097:KIR131119 KSN131097:KSN131119 LCJ131097:LCJ131119 LMF131097:LMF131119 LWB131097:LWB131119 MFX131097:MFX131119 MPT131097:MPT131119 MZP131097:MZP131119 NJL131097:NJL131119 NTH131097:NTH131119 ODD131097:ODD131119 OMZ131097:OMZ131119 OWV131097:OWV131119 PGR131097:PGR131119 PQN131097:PQN131119 QAJ131097:QAJ131119 QKF131097:QKF131119 QUB131097:QUB131119 RDX131097:RDX131119 RNT131097:RNT131119 RXP131097:RXP131119 SHL131097:SHL131119 SRH131097:SRH131119 TBD131097:TBD131119 TKZ131097:TKZ131119 TUV131097:TUV131119 UER131097:UER131119 UON131097:UON131119 UYJ131097:UYJ131119 VIF131097:VIF131119 VSB131097:VSB131119 WBX131097:WBX131119 WLT131097:WLT131119 WVP131097:WVP131119 G196632:G196654 JD196633:JD196655 SZ196633:SZ196655 ACV196633:ACV196655 AMR196633:AMR196655 AWN196633:AWN196655 BGJ196633:BGJ196655 BQF196633:BQF196655 CAB196633:CAB196655 CJX196633:CJX196655 CTT196633:CTT196655 DDP196633:DDP196655 DNL196633:DNL196655 DXH196633:DXH196655 EHD196633:EHD196655 EQZ196633:EQZ196655 FAV196633:FAV196655 FKR196633:FKR196655 FUN196633:FUN196655 GEJ196633:GEJ196655 GOF196633:GOF196655 GYB196633:GYB196655 HHX196633:HHX196655 HRT196633:HRT196655 IBP196633:IBP196655 ILL196633:ILL196655 IVH196633:IVH196655 JFD196633:JFD196655 JOZ196633:JOZ196655 JYV196633:JYV196655 KIR196633:KIR196655 KSN196633:KSN196655 LCJ196633:LCJ196655 LMF196633:LMF196655 LWB196633:LWB196655 MFX196633:MFX196655 MPT196633:MPT196655 MZP196633:MZP196655 NJL196633:NJL196655 NTH196633:NTH196655 ODD196633:ODD196655 OMZ196633:OMZ196655 OWV196633:OWV196655 PGR196633:PGR196655 PQN196633:PQN196655 QAJ196633:QAJ196655 QKF196633:QKF196655 QUB196633:QUB196655 RDX196633:RDX196655 RNT196633:RNT196655 RXP196633:RXP196655 SHL196633:SHL196655 SRH196633:SRH196655 TBD196633:TBD196655 TKZ196633:TKZ196655 TUV196633:TUV196655 UER196633:UER196655 UON196633:UON196655 UYJ196633:UYJ196655 VIF196633:VIF196655 VSB196633:VSB196655 WBX196633:WBX196655 WLT196633:WLT196655 WVP196633:WVP196655 G262168:G262190 JD262169:JD262191 SZ262169:SZ262191 ACV262169:ACV262191 AMR262169:AMR262191 AWN262169:AWN262191 BGJ262169:BGJ262191 BQF262169:BQF262191 CAB262169:CAB262191 CJX262169:CJX262191 CTT262169:CTT262191 DDP262169:DDP262191 DNL262169:DNL262191 DXH262169:DXH262191 EHD262169:EHD262191 EQZ262169:EQZ262191 FAV262169:FAV262191 FKR262169:FKR262191 FUN262169:FUN262191 GEJ262169:GEJ262191 GOF262169:GOF262191 GYB262169:GYB262191 HHX262169:HHX262191 HRT262169:HRT262191 IBP262169:IBP262191 ILL262169:ILL262191 IVH262169:IVH262191 JFD262169:JFD262191 JOZ262169:JOZ262191 JYV262169:JYV262191 KIR262169:KIR262191 KSN262169:KSN262191 LCJ262169:LCJ262191 LMF262169:LMF262191 LWB262169:LWB262191 MFX262169:MFX262191 MPT262169:MPT262191 MZP262169:MZP262191 NJL262169:NJL262191 NTH262169:NTH262191 ODD262169:ODD262191 OMZ262169:OMZ262191 OWV262169:OWV262191 PGR262169:PGR262191 PQN262169:PQN262191 QAJ262169:QAJ262191 QKF262169:QKF262191 QUB262169:QUB262191 RDX262169:RDX262191 RNT262169:RNT262191 RXP262169:RXP262191 SHL262169:SHL262191 SRH262169:SRH262191 TBD262169:TBD262191 TKZ262169:TKZ262191 TUV262169:TUV262191 UER262169:UER262191 UON262169:UON262191 UYJ262169:UYJ262191 VIF262169:VIF262191 VSB262169:VSB262191 WBX262169:WBX262191 WLT262169:WLT262191 WVP262169:WVP262191 G327704:G327726 JD327705:JD327727 SZ327705:SZ327727 ACV327705:ACV327727 AMR327705:AMR327727 AWN327705:AWN327727 BGJ327705:BGJ327727 BQF327705:BQF327727 CAB327705:CAB327727 CJX327705:CJX327727 CTT327705:CTT327727 DDP327705:DDP327727 DNL327705:DNL327727 DXH327705:DXH327727 EHD327705:EHD327727 EQZ327705:EQZ327727 FAV327705:FAV327727 FKR327705:FKR327727 FUN327705:FUN327727 GEJ327705:GEJ327727 GOF327705:GOF327727 GYB327705:GYB327727 HHX327705:HHX327727 HRT327705:HRT327727 IBP327705:IBP327727 ILL327705:ILL327727 IVH327705:IVH327727 JFD327705:JFD327727 JOZ327705:JOZ327727 JYV327705:JYV327727 KIR327705:KIR327727 KSN327705:KSN327727 LCJ327705:LCJ327727 LMF327705:LMF327727 LWB327705:LWB327727 MFX327705:MFX327727 MPT327705:MPT327727 MZP327705:MZP327727 NJL327705:NJL327727 NTH327705:NTH327727 ODD327705:ODD327727 OMZ327705:OMZ327727 OWV327705:OWV327727 PGR327705:PGR327727 PQN327705:PQN327727 QAJ327705:QAJ327727 QKF327705:QKF327727 QUB327705:QUB327727 RDX327705:RDX327727 RNT327705:RNT327727 RXP327705:RXP327727 SHL327705:SHL327727 SRH327705:SRH327727 TBD327705:TBD327727 TKZ327705:TKZ327727 TUV327705:TUV327727 UER327705:UER327727 UON327705:UON327727 UYJ327705:UYJ327727 VIF327705:VIF327727 VSB327705:VSB327727 WBX327705:WBX327727 WLT327705:WLT327727 WVP327705:WVP327727 G393240:G393262 JD393241:JD393263 SZ393241:SZ393263 ACV393241:ACV393263 AMR393241:AMR393263 AWN393241:AWN393263 BGJ393241:BGJ393263 BQF393241:BQF393263 CAB393241:CAB393263 CJX393241:CJX393263 CTT393241:CTT393263 DDP393241:DDP393263 DNL393241:DNL393263 DXH393241:DXH393263 EHD393241:EHD393263 EQZ393241:EQZ393263 FAV393241:FAV393263 FKR393241:FKR393263 FUN393241:FUN393263 GEJ393241:GEJ393263 GOF393241:GOF393263 GYB393241:GYB393263 HHX393241:HHX393263 HRT393241:HRT393263 IBP393241:IBP393263 ILL393241:ILL393263 IVH393241:IVH393263 JFD393241:JFD393263 JOZ393241:JOZ393263 JYV393241:JYV393263 KIR393241:KIR393263 KSN393241:KSN393263 LCJ393241:LCJ393263 LMF393241:LMF393263 LWB393241:LWB393263 MFX393241:MFX393263 MPT393241:MPT393263 MZP393241:MZP393263 NJL393241:NJL393263 NTH393241:NTH393263 ODD393241:ODD393263 OMZ393241:OMZ393263 OWV393241:OWV393263 PGR393241:PGR393263 PQN393241:PQN393263 QAJ393241:QAJ393263 QKF393241:QKF393263 QUB393241:QUB393263 RDX393241:RDX393263 RNT393241:RNT393263 RXP393241:RXP393263 SHL393241:SHL393263 SRH393241:SRH393263 TBD393241:TBD393263 TKZ393241:TKZ393263 TUV393241:TUV393263 UER393241:UER393263 UON393241:UON393263 UYJ393241:UYJ393263 VIF393241:VIF393263 VSB393241:VSB393263 WBX393241:WBX393263 WLT393241:WLT393263 WVP393241:WVP393263 G458776:G458798 JD458777:JD458799 SZ458777:SZ458799 ACV458777:ACV458799 AMR458777:AMR458799 AWN458777:AWN458799 BGJ458777:BGJ458799 BQF458777:BQF458799 CAB458777:CAB458799 CJX458777:CJX458799 CTT458777:CTT458799 DDP458777:DDP458799 DNL458777:DNL458799 DXH458777:DXH458799 EHD458777:EHD458799 EQZ458777:EQZ458799 FAV458777:FAV458799 FKR458777:FKR458799 FUN458777:FUN458799 GEJ458777:GEJ458799 GOF458777:GOF458799 GYB458777:GYB458799 HHX458777:HHX458799 HRT458777:HRT458799 IBP458777:IBP458799 ILL458777:ILL458799 IVH458777:IVH458799 JFD458777:JFD458799 JOZ458777:JOZ458799 JYV458777:JYV458799 KIR458777:KIR458799 KSN458777:KSN458799 LCJ458777:LCJ458799 LMF458777:LMF458799 LWB458777:LWB458799 MFX458777:MFX458799 MPT458777:MPT458799 MZP458777:MZP458799 NJL458777:NJL458799 NTH458777:NTH458799 ODD458777:ODD458799 OMZ458777:OMZ458799 OWV458777:OWV458799 PGR458777:PGR458799 PQN458777:PQN458799 QAJ458777:QAJ458799 QKF458777:QKF458799 QUB458777:QUB458799 RDX458777:RDX458799 RNT458777:RNT458799 RXP458777:RXP458799 SHL458777:SHL458799 SRH458777:SRH458799 TBD458777:TBD458799 TKZ458777:TKZ458799 TUV458777:TUV458799 UER458777:UER458799 UON458777:UON458799 UYJ458777:UYJ458799 VIF458777:VIF458799 VSB458777:VSB458799 WBX458777:WBX458799 WLT458777:WLT458799 WVP458777:WVP458799 G524312:G524334 JD524313:JD524335 SZ524313:SZ524335 ACV524313:ACV524335 AMR524313:AMR524335 AWN524313:AWN524335 BGJ524313:BGJ524335 BQF524313:BQF524335 CAB524313:CAB524335 CJX524313:CJX524335 CTT524313:CTT524335 DDP524313:DDP524335 DNL524313:DNL524335 DXH524313:DXH524335 EHD524313:EHD524335 EQZ524313:EQZ524335 FAV524313:FAV524335 FKR524313:FKR524335 FUN524313:FUN524335 GEJ524313:GEJ524335 GOF524313:GOF524335 GYB524313:GYB524335 HHX524313:HHX524335 HRT524313:HRT524335 IBP524313:IBP524335 ILL524313:ILL524335 IVH524313:IVH524335 JFD524313:JFD524335 JOZ524313:JOZ524335 JYV524313:JYV524335 KIR524313:KIR524335 KSN524313:KSN524335 LCJ524313:LCJ524335 LMF524313:LMF524335 LWB524313:LWB524335 MFX524313:MFX524335 MPT524313:MPT524335 MZP524313:MZP524335 NJL524313:NJL524335 NTH524313:NTH524335 ODD524313:ODD524335 OMZ524313:OMZ524335 OWV524313:OWV524335 PGR524313:PGR524335 PQN524313:PQN524335 QAJ524313:QAJ524335 QKF524313:QKF524335 QUB524313:QUB524335 RDX524313:RDX524335 RNT524313:RNT524335 RXP524313:RXP524335 SHL524313:SHL524335 SRH524313:SRH524335 TBD524313:TBD524335 TKZ524313:TKZ524335 TUV524313:TUV524335 UER524313:UER524335 UON524313:UON524335 UYJ524313:UYJ524335 VIF524313:VIF524335 VSB524313:VSB524335 WBX524313:WBX524335 WLT524313:WLT524335 WVP524313:WVP524335 G589848:G589870 JD589849:JD589871 SZ589849:SZ589871 ACV589849:ACV589871 AMR589849:AMR589871 AWN589849:AWN589871 BGJ589849:BGJ589871 BQF589849:BQF589871 CAB589849:CAB589871 CJX589849:CJX589871 CTT589849:CTT589871 DDP589849:DDP589871 DNL589849:DNL589871 DXH589849:DXH589871 EHD589849:EHD589871 EQZ589849:EQZ589871 FAV589849:FAV589871 FKR589849:FKR589871 FUN589849:FUN589871 GEJ589849:GEJ589871 GOF589849:GOF589871 GYB589849:GYB589871 HHX589849:HHX589871 HRT589849:HRT589871 IBP589849:IBP589871 ILL589849:ILL589871 IVH589849:IVH589871 JFD589849:JFD589871 JOZ589849:JOZ589871 JYV589849:JYV589871 KIR589849:KIR589871 KSN589849:KSN589871 LCJ589849:LCJ589871 LMF589849:LMF589871 LWB589849:LWB589871 MFX589849:MFX589871 MPT589849:MPT589871 MZP589849:MZP589871 NJL589849:NJL589871 NTH589849:NTH589871 ODD589849:ODD589871 OMZ589849:OMZ589871 OWV589849:OWV589871 PGR589849:PGR589871 PQN589849:PQN589871 QAJ589849:QAJ589871 QKF589849:QKF589871 QUB589849:QUB589871 RDX589849:RDX589871 RNT589849:RNT589871 RXP589849:RXP589871 SHL589849:SHL589871 SRH589849:SRH589871 TBD589849:TBD589871 TKZ589849:TKZ589871 TUV589849:TUV589871 UER589849:UER589871 UON589849:UON589871 UYJ589849:UYJ589871 VIF589849:VIF589871 VSB589849:VSB589871 WBX589849:WBX589871 WLT589849:WLT589871 WVP589849:WVP589871 G655384:G655406 JD655385:JD655407 SZ655385:SZ655407 ACV655385:ACV655407 AMR655385:AMR655407 AWN655385:AWN655407 BGJ655385:BGJ655407 BQF655385:BQF655407 CAB655385:CAB655407 CJX655385:CJX655407 CTT655385:CTT655407 DDP655385:DDP655407 DNL655385:DNL655407 DXH655385:DXH655407 EHD655385:EHD655407 EQZ655385:EQZ655407 FAV655385:FAV655407 FKR655385:FKR655407 FUN655385:FUN655407 GEJ655385:GEJ655407 GOF655385:GOF655407 GYB655385:GYB655407 HHX655385:HHX655407 HRT655385:HRT655407 IBP655385:IBP655407 ILL655385:ILL655407 IVH655385:IVH655407 JFD655385:JFD655407 JOZ655385:JOZ655407 JYV655385:JYV655407 KIR655385:KIR655407 KSN655385:KSN655407 LCJ655385:LCJ655407 LMF655385:LMF655407 LWB655385:LWB655407 MFX655385:MFX655407 MPT655385:MPT655407 MZP655385:MZP655407 NJL655385:NJL655407 NTH655385:NTH655407 ODD655385:ODD655407 OMZ655385:OMZ655407 OWV655385:OWV655407 PGR655385:PGR655407 PQN655385:PQN655407 QAJ655385:QAJ655407 QKF655385:QKF655407 QUB655385:QUB655407 RDX655385:RDX655407 RNT655385:RNT655407 RXP655385:RXP655407 SHL655385:SHL655407 SRH655385:SRH655407 TBD655385:TBD655407 TKZ655385:TKZ655407 TUV655385:TUV655407 UER655385:UER655407 UON655385:UON655407 UYJ655385:UYJ655407 VIF655385:VIF655407 VSB655385:VSB655407 WBX655385:WBX655407 WLT655385:WLT655407 WVP655385:WVP655407 G720920:G720942 JD720921:JD720943 SZ720921:SZ720943 ACV720921:ACV720943 AMR720921:AMR720943 AWN720921:AWN720943 BGJ720921:BGJ720943 BQF720921:BQF720943 CAB720921:CAB720943 CJX720921:CJX720943 CTT720921:CTT720943 DDP720921:DDP720943 DNL720921:DNL720943 DXH720921:DXH720943 EHD720921:EHD720943 EQZ720921:EQZ720943 FAV720921:FAV720943 FKR720921:FKR720943 FUN720921:FUN720943 GEJ720921:GEJ720943 GOF720921:GOF720943 GYB720921:GYB720943 HHX720921:HHX720943 HRT720921:HRT720943 IBP720921:IBP720943 ILL720921:ILL720943 IVH720921:IVH720943 JFD720921:JFD720943 JOZ720921:JOZ720943 JYV720921:JYV720943 KIR720921:KIR720943 KSN720921:KSN720943 LCJ720921:LCJ720943 LMF720921:LMF720943 LWB720921:LWB720943 MFX720921:MFX720943 MPT720921:MPT720943 MZP720921:MZP720943 NJL720921:NJL720943 NTH720921:NTH720943 ODD720921:ODD720943 OMZ720921:OMZ720943 OWV720921:OWV720943 PGR720921:PGR720943 PQN720921:PQN720943 QAJ720921:QAJ720943 QKF720921:QKF720943 QUB720921:QUB720943 RDX720921:RDX720943 RNT720921:RNT720943 RXP720921:RXP720943 SHL720921:SHL720943 SRH720921:SRH720943 TBD720921:TBD720943 TKZ720921:TKZ720943 TUV720921:TUV720943 UER720921:UER720943 UON720921:UON720943 UYJ720921:UYJ720943 VIF720921:VIF720943 VSB720921:VSB720943 WBX720921:WBX720943 WLT720921:WLT720943 WVP720921:WVP720943 G786456:G786478 JD786457:JD786479 SZ786457:SZ786479 ACV786457:ACV786479 AMR786457:AMR786479 AWN786457:AWN786479 BGJ786457:BGJ786479 BQF786457:BQF786479 CAB786457:CAB786479 CJX786457:CJX786479 CTT786457:CTT786479 DDP786457:DDP786479 DNL786457:DNL786479 DXH786457:DXH786479 EHD786457:EHD786479 EQZ786457:EQZ786479 FAV786457:FAV786479 FKR786457:FKR786479 FUN786457:FUN786479 GEJ786457:GEJ786479 GOF786457:GOF786479 GYB786457:GYB786479 HHX786457:HHX786479 HRT786457:HRT786479 IBP786457:IBP786479 ILL786457:ILL786479 IVH786457:IVH786479 JFD786457:JFD786479 JOZ786457:JOZ786479 JYV786457:JYV786479 KIR786457:KIR786479 KSN786457:KSN786479 LCJ786457:LCJ786479 LMF786457:LMF786479 LWB786457:LWB786479 MFX786457:MFX786479 MPT786457:MPT786479 MZP786457:MZP786479 NJL786457:NJL786479 NTH786457:NTH786479 ODD786457:ODD786479 OMZ786457:OMZ786479 OWV786457:OWV786479 PGR786457:PGR786479 PQN786457:PQN786479 QAJ786457:QAJ786479 QKF786457:QKF786479 QUB786457:QUB786479 RDX786457:RDX786479 RNT786457:RNT786479 RXP786457:RXP786479 SHL786457:SHL786479 SRH786457:SRH786479 TBD786457:TBD786479 TKZ786457:TKZ786479 TUV786457:TUV786479 UER786457:UER786479 UON786457:UON786479 UYJ786457:UYJ786479 VIF786457:VIF786479 VSB786457:VSB786479 WBX786457:WBX786479 WLT786457:WLT786479 WVP786457:WVP786479 G851992:G852014 JD851993:JD852015 SZ851993:SZ852015 ACV851993:ACV852015 AMR851993:AMR852015 AWN851993:AWN852015 BGJ851993:BGJ852015 BQF851993:BQF852015 CAB851993:CAB852015 CJX851993:CJX852015 CTT851993:CTT852015 DDP851993:DDP852015 DNL851993:DNL852015 DXH851993:DXH852015 EHD851993:EHD852015 EQZ851993:EQZ852015 FAV851993:FAV852015 FKR851993:FKR852015 FUN851993:FUN852015 GEJ851993:GEJ852015 GOF851993:GOF852015 GYB851993:GYB852015 HHX851993:HHX852015 HRT851993:HRT852015 IBP851993:IBP852015 ILL851993:ILL852015 IVH851993:IVH852015 JFD851993:JFD852015 JOZ851993:JOZ852015 JYV851993:JYV852015 KIR851993:KIR852015 KSN851993:KSN852015 LCJ851993:LCJ852015 LMF851993:LMF852015 LWB851993:LWB852015 MFX851993:MFX852015 MPT851993:MPT852015 MZP851993:MZP852015 NJL851993:NJL852015 NTH851993:NTH852015 ODD851993:ODD852015 OMZ851993:OMZ852015 OWV851993:OWV852015 PGR851993:PGR852015 PQN851993:PQN852015 QAJ851993:QAJ852015 QKF851993:QKF852015 QUB851993:QUB852015 RDX851993:RDX852015 RNT851993:RNT852015 RXP851993:RXP852015 SHL851993:SHL852015 SRH851993:SRH852015 TBD851993:TBD852015 TKZ851993:TKZ852015 TUV851993:TUV852015 UER851993:UER852015 UON851993:UON852015 UYJ851993:UYJ852015 VIF851993:VIF852015 VSB851993:VSB852015 WBX851993:WBX852015 WLT851993:WLT852015 WVP851993:WVP852015 G917528:G917550 JD917529:JD917551 SZ917529:SZ917551 ACV917529:ACV917551 AMR917529:AMR917551 AWN917529:AWN917551 BGJ917529:BGJ917551 BQF917529:BQF917551 CAB917529:CAB917551 CJX917529:CJX917551 CTT917529:CTT917551 DDP917529:DDP917551 DNL917529:DNL917551 DXH917529:DXH917551 EHD917529:EHD917551 EQZ917529:EQZ917551 FAV917529:FAV917551 FKR917529:FKR917551 FUN917529:FUN917551 GEJ917529:GEJ917551 GOF917529:GOF917551 GYB917529:GYB917551 HHX917529:HHX917551 HRT917529:HRT917551 IBP917529:IBP917551 ILL917529:ILL917551 IVH917529:IVH917551 JFD917529:JFD917551 JOZ917529:JOZ917551 JYV917529:JYV917551 KIR917529:KIR917551 KSN917529:KSN917551 LCJ917529:LCJ917551 LMF917529:LMF917551 LWB917529:LWB917551 MFX917529:MFX917551 MPT917529:MPT917551 MZP917529:MZP917551 NJL917529:NJL917551 NTH917529:NTH917551 ODD917529:ODD917551 OMZ917529:OMZ917551 OWV917529:OWV917551 PGR917529:PGR917551 PQN917529:PQN917551 QAJ917529:QAJ917551 QKF917529:QKF917551 QUB917529:QUB917551 RDX917529:RDX917551 RNT917529:RNT917551 RXP917529:RXP917551 SHL917529:SHL917551 SRH917529:SRH917551 TBD917529:TBD917551 TKZ917529:TKZ917551 TUV917529:TUV917551 UER917529:UER917551 UON917529:UON917551 UYJ917529:UYJ917551 VIF917529:VIF917551 VSB917529:VSB917551 WBX917529:WBX917551 WLT917529:WLT917551 WVP917529:WVP917551 G983064:G983086 JD983065:JD983087 SZ983065:SZ983087 ACV983065:ACV983087 AMR983065:AMR983087 AWN983065:AWN983087 BGJ983065:BGJ983087 BQF983065:BQF983087 CAB983065:CAB983087 CJX983065:CJX983087 CTT983065:CTT983087 DDP983065:DDP983087 DNL983065:DNL983087 DXH983065:DXH983087 EHD983065:EHD983087 EQZ983065:EQZ983087 FAV983065:FAV983087 FKR983065:FKR983087 FUN983065:FUN983087 GEJ983065:GEJ983087 GOF983065:GOF983087 GYB983065:GYB983087 HHX983065:HHX983087 HRT983065:HRT983087 IBP983065:IBP983087 ILL983065:ILL983087 IVH983065:IVH983087 JFD983065:JFD983087 JOZ983065:JOZ983087 JYV983065:JYV983087 KIR983065:KIR983087 KSN983065:KSN983087 LCJ983065:LCJ983087 LMF983065:LMF983087 LWB983065:LWB983087 MFX983065:MFX983087 MPT983065:MPT983087 MZP983065:MZP983087 NJL983065:NJL983087 NTH983065:NTH983087 ODD983065:ODD983087 OMZ983065:OMZ983087 OWV983065:OWV983087 PGR983065:PGR983087 PQN983065:PQN983087 QAJ983065:QAJ983087 QKF983065:QKF983087 QUB983065:QUB983087 RDX983065:RDX983087 RNT983065:RNT983087 RXP983065:RXP983087 SHL983065:SHL983087 SRH983065:SRH983087 TBD983065:TBD983087 TKZ983065:TKZ983087 TUV983065:TUV983087 UER983065:UER983087 UON983065:UON983087 UYJ983065:UYJ983087 VIF983065:VIF983087 VSB983065:VSB983087 WBX983065:WBX983087 WLT983065:WLT983087 WVP983065:WVP983087 JB47:JC47 SX47:SY47 ACT47:ACU47 AMP47:AMQ47 AWL47:AWM47 BGH47:BGI47 BQD47:BQE47 BZZ47:CAA47 CJV47:CJW47 CTR47:CTS47 DDN47:DDO47 DNJ47:DNK47 DXF47:DXG47 EHB47:EHC47 EQX47:EQY47 FAT47:FAU47 FKP47:FKQ47 FUL47:FUM47 GEH47:GEI47 GOD47:GOE47 GXZ47:GYA47 HHV47:HHW47 HRR47:HRS47 IBN47:IBO47 ILJ47:ILK47 IVF47:IVG47 JFB47:JFC47 JOX47:JOY47 JYT47:JYU47 KIP47:KIQ47 KSL47:KSM47 LCH47:LCI47 LMD47:LME47 LVZ47:LWA47 MFV47:MFW47 MPR47:MPS47 MZN47:MZO47 NJJ47:NJK47 NTF47:NTG47 ODB47:ODC47 OMX47:OMY47 OWT47:OWU47 PGP47:PGQ47 PQL47:PQM47 QAH47:QAI47 QKD47:QKE47 QTZ47:QUA47 RDV47:RDW47 RNR47:RNS47 RXN47:RXO47 SHJ47:SHK47 SRF47:SRG47 TBB47:TBC47 TKX47:TKY47 TUT47:TUU47 UEP47:UEQ47 UOL47:UOM47 UYH47:UYI47 VID47:VIE47 VRZ47:VSA47 WBV47:WBW47 WLR47:WLS47 WVN47:WVO47 E65582:F65582 JB65583:JC65583 SX65583:SY65583 ACT65583:ACU65583 AMP65583:AMQ65583 AWL65583:AWM65583 BGH65583:BGI65583 BQD65583:BQE65583 BZZ65583:CAA65583 CJV65583:CJW65583 CTR65583:CTS65583 DDN65583:DDO65583 DNJ65583:DNK65583 DXF65583:DXG65583 EHB65583:EHC65583 EQX65583:EQY65583 FAT65583:FAU65583 FKP65583:FKQ65583 FUL65583:FUM65583 GEH65583:GEI65583 GOD65583:GOE65583 GXZ65583:GYA65583 HHV65583:HHW65583 HRR65583:HRS65583 IBN65583:IBO65583 ILJ65583:ILK65583 IVF65583:IVG65583 JFB65583:JFC65583 JOX65583:JOY65583 JYT65583:JYU65583 KIP65583:KIQ65583 KSL65583:KSM65583 LCH65583:LCI65583 LMD65583:LME65583 LVZ65583:LWA65583 MFV65583:MFW65583 MPR65583:MPS65583 MZN65583:MZO65583 NJJ65583:NJK65583 NTF65583:NTG65583 ODB65583:ODC65583 OMX65583:OMY65583 OWT65583:OWU65583 PGP65583:PGQ65583 PQL65583:PQM65583 QAH65583:QAI65583 QKD65583:QKE65583 QTZ65583:QUA65583 RDV65583:RDW65583 RNR65583:RNS65583 RXN65583:RXO65583 SHJ65583:SHK65583 SRF65583:SRG65583 TBB65583:TBC65583 TKX65583:TKY65583 TUT65583:TUU65583 UEP65583:UEQ65583 UOL65583:UOM65583 UYH65583:UYI65583 VID65583:VIE65583 VRZ65583:VSA65583 WBV65583:WBW65583 WLR65583:WLS65583 WVN65583:WVO65583 E131118:F131118 JB131119:JC131119 SX131119:SY131119 ACT131119:ACU131119 AMP131119:AMQ131119 AWL131119:AWM131119 BGH131119:BGI131119 BQD131119:BQE131119 BZZ131119:CAA131119 CJV131119:CJW131119 CTR131119:CTS131119 DDN131119:DDO131119 DNJ131119:DNK131119 DXF131119:DXG131119 EHB131119:EHC131119 EQX131119:EQY131119 FAT131119:FAU131119 FKP131119:FKQ131119 FUL131119:FUM131119 GEH131119:GEI131119 GOD131119:GOE131119 GXZ131119:GYA131119 HHV131119:HHW131119 HRR131119:HRS131119 IBN131119:IBO131119 ILJ131119:ILK131119 IVF131119:IVG131119 JFB131119:JFC131119 JOX131119:JOY131119 JYT131119:JYU131119 KIP131119:KIQ131119 KSL131119:KSM131119 LCH131119:LCI131119 LMD131119:LME131119 LVZ131119:LWA131119 MFV131119:MFW131119 MPR131119:MPS131119 MZN131119:MZO131119 NJJ131119:NJK131119 NTF131119:NTG131119 ODB131119:ODC131119 OMX131119:OMY131119 OWT131119:OWU131119 PGP131119:PGQ131119 PQL131119:PQM131119 QAH131119:QAI131119 QKD131119:QKE131119 QTZ131119:QUA131119 RDV131119:RDW131119 RNR131119:RNS131119 RXN131119:RXO131119 SHJ131119:SHK131119 SRF131119:SRG131119 TBB131119:TBC131119 TKX131119:TKY131119 TUT131119:TUU131119 UEP131119:UEQ131119 UOL131119:UOM131119 UYH131119:UYI131119 VID131119:VIE131119 VRZ131119:VSA131119 WBV131119:WBW131119 WLR131119:WLS131119 WVN131119:WVO131119 E196654:F196654 JB196655:JC196655 SX196655:SY196655 ACT196655:ACU196655 AMP196655:AMQ196655 AWL196655:AWM196655 BGH196655:BGI196655 BQD196655:BQE196655 BZZ196655:CAA196655 CJV196655:CJW196655 CTR196655:CTS196655 DDN196655:DDO196655 DNJ196655:DNK196655 DXF196655:DXG196655 EHB196655:EHC196655 EQX196655:EQY196655 FAT196655:FAU196655 FKP196655:FKQ196655 FUL196655:FUM196655 GEH196655:GEI196655 GOD196655:GOE196655 GXZ196655:GYA196655 HHV196655:HHW196655 HRR196655:HRS196655 IBN196655:IBO196655 ILJ196655:ILK196655 IVF196655:IVG196655 JFB196655:JFC196655 JOX196655:JOY196655 JYT196655:JYU196655 KIP196655:KIQ196655 KSL196655:KSM196655 LCH196655:LCI196655 LMD196655:LME196655 LVZ196655:LWA196655 MFV196655:MFW196655 MPR196655:MPS196655 MZN196655:MZO196655 NJJ196655:NJK196655 NTF196655:NTG196655 ODB196655:ODC196655 OMX196655:OMY196655 OWT196655:OWU196655 PGP196655:PGQ196655 PQL196655:PQM196655 QAH196655:QAI196655 QKD196655:QKE196655 QTZ196655:QUA196655 RDV196655:RDW196655 RNR196655:RNS196655 RXN196655:RXO196655 SHJ196655:SHK196655 SRF196655:SRG196655 TBB196655:TBC196655 TKX196655:TKY196655 TUT196655:TUU196655 UEP196655:UEQ196655 UOL196655:UOM196655 UYH196655:UYI196655 VID196655:VIE196655 VRZ196655:VSA196655 WBV196655:WBW196655 WLR196655:WLS196655 WVN196655:WVO196655 E262190:F262190 JB262191:JC262191 SX262191:SY262191 ACT262191:ACU262191 AMP262191:AMQ262191 AWL262191:AWM262191 BGH262191:BGI262191 BQD262191:BQE262191 BZZ262191:CAA262191 CJV262191:CJW262191 CTR262191:CTS262191 DDN262191:DDO262191 DNJ262191:DNK262191 DXF262191:DXG262191 EHB262191:EHC262191 EQX262191:EQY262191 FAT262191:FAU262191 FKP262191:FKQ262191 FUL262191:FUM262191 GEH262191:GEI262191 GOD262191:GOE262191 GXZ262191:GYA262191 HHV262191:HHW262191 HRR262191:HRS262191 IBN262191:IBO262191 ILJ262191:ILK262191 IVF262191:IVG262191 JFB262191:JFC262191 JOX262191:JOY262191 JYT262191:JYU262191 KIP262191:KIQ262191 KSL262191:KSM262191 LCH262191:LCI262191 LMD262191:LME262191 LVZ262191:LWA262191 MFV262191:MFW262191 MPR262191:MPS262191 MZN262191:MZO262191 NJJ262191:NJK262191 NTF262191:NTG262191 ODB262191:ODC262191 OMX262191:OMY262191 OWT262191:OWU262191 PGP262191:PGQ262191 PQL262191:PQM262191 QAH262191:QAI262191 QKD262191:QKE262191 QTZ262191:QUA262191 RDV262191:RDW262191 RNR262191:RNS262191 RXN262191:RXO262191 SHJ262191:SHK262191 SRF262191:SRG262191 TBB262191:TBC262191 TKX262191:TKY262191 TUT262191:TUU262191 UEP262191:UEQ262191 UOL262191:UOM262191 UYH262191:UYI262191 VID262191:VIE262191 VRZ262191:VSA262191 WBV262191:WBW262191 WLR262191:WLS262191 WVN262191:WVO262191 E327726:F327726 JB327727:JC327727 SX327727:SY327727 ACT327727:ACU327727 AMP327727:AMQ327727 AWL327727:AWM327727 BGH327727:BGI327727 BQD327727:BQE327727 BZZ327727:CAA327727 CJV327727:CJW327727 CTR327727:CTS327727 DDN327727:DDO327727 DNJ327727:DNK327727 DXF327727:DXG327727 EHB327727:EHC327727 EQX327727:EQY327727 FAT327727:FAU327727 FKP327727:FKQ327727 FUL327727:FUM327727 GEH327727:GEI327727 GOD327727:GOE327727 GXZ327727:GYA327727 HHV327727:HHW327727 HRR327727:HRS327727 IBN327727:IBO327727 ILJ327727:ILK327727 IVF327727:IVG327727 JFB327727:JFC327727 JOX327727:JOY327727 JYT327727:JYU327727 KIP327727:KIQ327727 KSL327727:KSM327727 LCH327727:LCI327727 LMD327727:LME327727 LVZ327727:LWA327727 MFV327727:MFW327727 MPR327727:MPS327727 MZN327727:MZO327727 NJJ327727:NJK327727 NTF327727:NTG327727 ODB327727:ODC327727 OMX327727:OMY327727 OWT327727:OWU327727 PGP327727:PGQ327727 PQL327727:PQM327727 QAH327727:QAI327727 QKD327727:QKE327727 QTZ327727:QUA327727 RDV327727:RDW327727 RNR327727:RNS327727 RXN327727:RXO327727 SHJ327727:SHK327727 SRF327727:SRG327727 TBB327727:TBC327727 TKX327727:TKY327727 TUT327727:TUU327727 UEP327727:UEQ327727 UOL327727:UOM327727 UYH327727:UYI327727 VID327727:VIE327727 VRZ327727:VSA327727 WBV327727:WBW327727 WLR327727:WLS327727 WVN327727:WVO327727 E393262:F393262 JB393263:JC393263 SX393263:SY393263 ACT393263:ACU393263 AMP393263:AMQ393263 AWL393263:AWM393263 BGH393263:BGI393263 BQD393263:BQE393263 BZZ393263:CAA393263 CJV393263:CJW393263 CTR393263:CTS393263 DDN393263:DDO393263 DNJ393263:DNK393263 DXF393263:DXG393263 EHB393263:EHC393263 EQX393263:EQY393263 FAT393263:FAU393263 FKP393263:FKQ393263 FUL393263:FUM393263 GEH393263:GEI393263 GOD393263:GOE393263 GXZ393263:GYA393263 HHV393263:HHW393263 HRR393263:HRS393263 IBN393263:IBO393263 ILJ393263:ILK393263 IVF393263:IVG393263 JFB393263:JFC393263 JOX393263:JOY393263 JYT393263:JYU393263 KIP393263:KIQ393263 KSL393263:KSM393263 LCH393263:LCI393263 LMD393263:LME393263 LVZ393263:LWA393263 MFV393263:MFW393263 MPR393263:MPS393263 MZN393263:MZO393263 NJJ393263:NJK393263 NTF393263:NTG393263 ODB393263:ODC393263 OMX393263:OMY393263 OWT393263:OWU393263 PGP393263:PGQ393263 PQL393263:PQM393263 QAH393263:QAI393263 QKD393263:QKE393263 QTZ393263:QUA393263 RDV393263:RDW393263 RNR393263:RNS393263 RXN393263:RXO393263 SHJ393263:SHK393263 SRF393263:SRG393263 TBB393263:TBC393263 TKX393263:TKY393263 TUT393263:TUU393263 UEP393263:UEQ393263 UOL393263:UOM393263 UYH393263:UYI393263 VID393263:VIE393263 VRZ393263:VSA393263 WBV393263:WBW393263 WLR393263:WLS393263 WVN393263:WVO393263 E458798:F458798 JB458799:JC458799 SX458799:SY458799 ACT458799:ACU458799 AMP458799:AMQ458799 AWL458799:AWM458799 BGH458799:BGI458799 BQD458799:BQE458799 BZZ458799:CAA458799 CJV458799:CJW458799 CTR458799:CTS458799 DDN458799:DDO458799 DNJ458799:DNK458799 DXF458799:DXG458799 EHB458799:EHC458799 EQX458799:EQY458799 FAT458799:FAU458799 FKP458799:FKQ458799 FUL458799:FUM458799 GEH458799:GEI458799 GOD458799:GOE458799 GXZ458799:GYA458799 HHV458799:HHW458799 HRR458799:HRS458799 IBN458799:IBO458799 ILJ458799:ILK458799 IVF458799:IVG458799 JFB458799:JFC458799 JOX458799:JOY458799 JYT458799:JYU458799 KIP458799:KIQ458799 KSL458799:KSM458799 LCH458799:LCI458799 LMD458799:LME458799 LVZ458799:LWA458799 MFV458799:MFW458799 MPR458799:MPS458799 MZN458799:MZO458799 NJJ458799:NJK458799 NTF458799:NTG458799 ODB458799:ODC458799 OMX458799:OMY458799 OWT458799:OWU458799 PGP458799:PGQ458799 PQL458799:PQM458799 QAH458799:QAI458799 QKD458799:QKE458799 QTZ458799:QUA458799 RDV458799:RDW458799 RNR458799:RNS458799 RXN458799:RXO458799 SHJ458799:SHK458799 SRF458799:SRG458799 TBB458799:TBC458799 TKX458799:TKY458799 TUT458799:TUU458799 UEP458799:UEQ458799 UOL458799:UOM458799 UYH458799:UYI458799 VID458799:VIE458799 VRZ458799:VSA458799 WBV458799:WBW458799 WLR458799:WLS458799 WVN458799:WVO458799 E524334:F524334 JB524335:JC524335 SX524335:SY524335 ACT524335:ACU524335 AMP524335:AMQ524335 AWL524335:AWM524335 BGH524335:BGI524335 BQD524335:BQE524335 BZZ524335:CAA524335 CJV524335:CJW524335 CTR524335:CTS524335 DDN524335:DDO524335 DNJ524335:DNK524335 DXF524335:DXG524335 EHB524335:EHC524335 EQX524335:EQY524335 FAT524335:FAU524335 FKP524335:FKQ524335 FUL524335:FUM524335 GEH524335:GEI524335 GOD524335:GOE524335 GXZ524335:GYA524335 HHV524335:HHW524335 HRR524335:HRS524335 IBN524335:IBO524335 ILJ524335:ILK524335 IVF524335:IVG524335 JFB524335:JFC524335 JOX524335:JOY524335 JYT524335:JYU524335 KIP524335:KIQ524335 KSL524335:KSM524335 LCH524335:LCI524335 LMD524335:LME524335 LVZ524335:LWA524335 MFV524335:MFW524335 MPR524335:MPS524335 MZN524335:MZO524335 NJJ524335:NJK524335 NTF524335:NTG524335 ODB524335:ODC524335 OMX524335:OMY524335 OWT524335:OWU524335 PGP524335:PGQ524335 PQL524335:PQM524335 QAH524335:QAI524335 QKD524335:QKE524335 QTZ524335:QUA524335 RDV524335:RDW524335 RNR524335:RNS524335 RXN524335:RXO524335 SHJ524335:SHK524335 SRF524335:SRG524335 TBB524335:TBC524335 TKX524335:TKY524335 TUT524335:TUU524335 UEP524335:UEQ524335 UOL524335:UOM524335 UYH524335:UYI524335 VID524335:VIE524335 VRZ524335:VSA524335 WBV524335:WBW524335 WLR524335:WLS524335 WVN524335:WVO524335 E589870:F589870 JB589871:JC589871 SX589871:SY589871 ACT589871:ACU589871 AMP589871:AMQ589871 AWL589871:AWM589871 BGH589871:BGI589871 BQD589871:BQE589871 BZZ589871:CAA589871 CJV589871:CJW589871 CTR589871:CTS589871 DDN589871:DDO589871 DNJ589871:DNK589871 DXF589871:DXG589871 EHB589871:EHC589871 EQX589871:EQY589871 FAT589871:FAU589871 FKP589871:FKQ589871 FUL589871:FUM589871 GEH589871:GEI589871 GOD589871:GOE589871 GXZ589871:GYA589871 HHV589871:HHW589871 HRR589871:HRS589871 IBN589871:IBO589871 ILJ589871:ILK589871 IVF589871:IVG589871 JFB589871:JFC589871 JOX589871:JOY589871 JYT589871:JYU589871 KIP589871:KIQ589871 KSL589871:KSM589871 LCH589871:LCI589871 LMD589871:LME589871 LVZ589871:LWA589871 MFV589871:MFW589871 MPR589871:MPS589871 MZN589871:MZO589871 NJJ589871:NJK589871 NTF589871:NTG589871 ODB589871:ODC589871 OMX589871:OMY589871 OWT589871:OWU589871 PGP589871:PGQ589871 PQL589871:PQM589871 QAH589871:QAI589871 QKD589871:QKE589871 QTZ589871:QUA589871 RDV589871:RDW589871 RNR589871:RNS589871 RXN589871:RXO589871 SHJ589871:SHK589871 SRF589871:SRG589871 TBB589871:TBC589871 TKX589871:TKY589871 TUT589871:TUU589871 UEP589871:UEQ589871 UOL589871:UOM589871 UYH589871:UYI589871 VID589871:VIE589871 VRZ589871:VSA589871 WBV589871:WBW589871 WLR589871:WLS589871 WVN589871:WVO589871 E655406:F655406 JB655407:JC655407 SX655407:SY655407 ACT655407:ACU655407 AMP655407:AMQ655407 AWL655407:AWM655407 BGH655407:BGI655407 BQD655407:BQE655407 BZZ655407:CAA655407 CJV655407:CJW655407 CTR655407:CTS655407 DDN655407:DDO655407 DNJ655407:DNK655407 DXF655407:DXG655407 EHB655407:EHC655407 EQX655407:EQY655407 FAT655407:FAU655407 FKP655407:FKQ655407 FUL655407:FUM655407 GEH655407:GEI655407 GOD655407:GOE655407 GXZ655407:GYA655407 HHV655407:HHW655407 HRR655407:HRS655407 IBN655407:IBO655407 ILJ655407:ILK655407 IVF655407:IVG655407 JFB655407:JFC655407 JOX655407:JOY655407 JYT655407:JYU655407 KIP655407:KIQ655407 KSL655407:KSM655407 LCH655407:LCI655407 LMD655407:LME655407 LVZ655407:LWA655407 MFV655407:MFW655407 MPR655407:MPS655407 MZN655407:MZO655407 NJJ655407:NJK655407 NTF655407:NTG655407 ODB655407:ODC655407 OMX655407:OMY655407 OWT655407:OWU655407 PGP655407:PGQ655407 PQL655407:PQM655407 QAH655407:QAI655407 QKD655407:QKE655407 QTZ655407:QUA655407 RDV655407:RDW655407 RNR655407:RNS655407 RXN655407:RXO655407 SHJ655407:SHK655407 SRF655407:SRG655407 TBB655407:TBC655407 TKX655407:TKY655407 TUT655407:TUU655407 UEP655407:UEQ655407 UOL655407:UOM655407 UYH655407:UYI655407 VID655407:VIE655407 VRZ655407:VSA655407 WBV655407:WBW655407 WLR655407:WLS655407 WVN655407:WVO655407 E720942:F720942 JB720943:JC720943 SX720943:SY720943 ACT720943:ACU720943 AMP720943:AMQ720943 AWL720943:AWM720943 BGH720943:BGI720943 BQD720943:BQE720943 BZZ720943:CAA720943 CJV720943:CJW720943 CTR720943:CTS720943 DDN720943:DDO720943 DNJ720943:DNK720943 DXF720943:DXG720943 EHB720943:EHC720943 EQX720943:EQY720943 FAT720943:FAU720943 FKP720943:FKQ720943 FUL720943:FUM720943 GEH720943:GEI720943 GOD720943:GOE720943 GXZ720943:GYA720943 HHV720943:HHW720943 HRR720943:HRS720943 IBN720943:IBO720943 ILJ720943:ILK720943 IVF720943:IVG720943 JFB720943:JFC720943 JOX720943:JOY720943 JYT720943:JYU720943 KIP720943:KIQ720943 KSL720943:KSM720943 LCH720943:LCI720943 LMD720943:LME720943 LVZ720943:LWA720943 MFV720943:MFW720943 MPR720943:MPS720943 MZN720943:MZO720943 NJJ720943:NJK720943 NTF720943:NTG720943 ODB720943:ODC720943 OMX720943:OMY720943 OWT720943:OWU720943 PGP720943:PGQ720943 PQL720943:PQM720943 QAH720943:QAI720943 QKD720943:QKE720943 QTZ720943:QUA720943 RDV720943:RDW720943 RNR720943:RNS720943 RXN720943:RXO720943 SHJ720943:SHK720943 SRF720943:SRG720943 TBB720943:TBC720943 TKX720943:TKY720943 TUT720943:TUU720943 UEP720943:UEQ720943 UOL720943:UOM720943 UYH720943:UYI720943 VID720943:VIE720943 VRZ720943:VSA720943 WBV720943:WBW720943 WLR720943:WLS720943 WVN720943:WVO720943 E786478:F786478 JB786479:JC786479 SX786479:SY786479 ACT786479:ACU786479 AMP786479:AMQ786479 AWL786479:AWM786479 BGH786479:BGI786479 BQD786479:BQE786479 BZZ786479:CAA786479 CJV786479:CJW786479 CTR786479:CTS786479 DDN786479:DDO786479 DNJ786479:DNK786479 DXF786479:DXG786479 EHB786479:EHC786479 EQX786479:EQY786479 FAT786479:FAU786479 FKP786479:FKQ786479 FUL786479:FUM786479 GEH786479:GEI786479 GOD786479:GOE786479 GXZ786479:GYA786479 HHV786479:HHW786479 HRR786479:HRS786479 IBN786479:IBO786479 ILJ786479:ILK786479 IVF786479:IVG786479 JFB786479:JFC786479 JOX786479:JOY786479 JYT786479:JYU786479 KIP786479:KIQ786479 KSL786479:KSM786479 LCH786479:LCI786479 LMD786479:LME786479 LVZ786479:LWA786479 MFV786479:MFW786479 MPR786479:MPS786479 MZN786479:MZO786479 NJJ786479:NJK786479 NTF786479:NTG786479 ODB786479:ODC786479 OMX786479:OMY786479 OWT786479:OWU786479 PGP786479:PGQ786479 PQL786479:PQM786479 QAH786479:QAI786479 QKD786479:QKE786479 QTZ786479:QUA786479 RDV786479:RDW786479 RNR786479:RNS786479 RXN786479:RXO786479 SHJ786479:SHK786479 SRF786479:SRG786479 TBB786479:TBC786479 TKX786479:TKY786479 TUT786479:TUU786479 UEP786479:UEQ786479 UOL786479:UOM786479 UYH786479:UYI786479 VID786479:VIE786479 VRZ786479:VSA786479 WBV786479:WBW786479 WLR786479:WLS786479 WVN786479:WVO786479 E852014:F852014 JB852015:JC852015 SX852015:SY852015 ACT852015:ACU852015 AMP852015:AMQ852015 AWL852015:AWM852015 BGH852015:BGI852015 BQD852015:BQE852015 BZZ852015:CAA852015 CJV852015:CJW852015 CTR852015:CTS852015 DDN852015:DDO852015 DNJ852015:DNK852015 DXF852015:DXG852015 EHB852015:EHC852015 EQX852015:EQY852015 FAT852015:FAU852015 FKP852015:FKQ852015 FUL852015:FUM852015 GEH852015:GEI852015 GOD852015:GOE852015 GXZ852015:GYA852015 HHV852015:HHW852015 HRR852015:HRS852015 IBN852015:IBO852015 ILJ852015:ILK852015 IVF852015:IVG852015 JFB852015:JFC852015 JOX852015:JOY852015 JYT852015:JYU852015 KIP852015:KIQ852015 KSL852015:KSM852015 LCH852015:LCI852015 LMD852015:LME852015 LVZ852015:LWA852015 MFV852015:MFW852015 MPR852015:MPS852015 MZN852015:MZO852015 NJJ852015:NJK852015 NTF852015:NTG852015 ODB852015:ODC852015 OMX852015:OMY852015 OWT852015:OWU852015 PGP852015:PGQ852015 PQL852015:PQM852015 QAH852015:QAI852015 QKD852015:QKE852015 QTZ852015:QUA852015 RDV852015:RDW852015 RNR852015:RNS852015 RXN852015:RXO852015 SHJ852015:SHK852015 SRF852015:SRG852015 TBB852015:TBC852015 TKX852015:TKY852015 TUT852015:TUU852015 UEP852015:UEQ852015 UOL852015:UOM852015 UYH852015:UYI852015 VID852015:VIE852015 VRZ852015:VSA852015 WBV852015:WBW852015 WLR852015:WLS852015 WVN852015:WVO852015 E917550:F917550 JB917551:JC917551 SX917551:SY917551 ACT917551:ACU917551 AMP917551:AMQ917551 AWL917551:AWM917551 BGH917551:BGI917551 BQD917551:BQE917551 BZZ917551:CAA917551 CJV917551:CJW917551 CTR917551:CTS917551 DDN917551:DDO917551 DNJ917551:DNK917551 DXF917551:DXG917551 EHB917551:EHC917551 EQX917551:EQY917551 FAT917551:FAU917551 FKP917551:FKQ917551 FUL917551:FUM917551 GEH917551:GEI917551 GOD917551:GOE917551 GXZ917551:GYA917551 HHV917551:HHW917551 HRR917551:HRS917551 IBN917551:IBO917551 ILJ917551:ILK917551 IVF917551:IVG917551 JFB917551:JFC917551 JOX917551:JOY917551 JYT917551:JYU917551 KIP917551:KIQ917551 KSL917551:KSM917551 LCH917551:LCI917551 LMD917551:LME917551 LVZ917551:LWA917551 MFV917551:MFW917551 MPR917551:MPS917551 MZN917551:MZO917551 NJJ917551:NJK917551 NTF917551:NTG917551 ODB917551:ODC917551 OMX917551:OMY917551 OWT917551:OWU917551 PGP917551:PGQ917551 PQL917551:PQM917551 QAH917551:QAI917551 QKD917551:QKE917551 QTZ917551:QUA917551 RDV917551:RDW917551 RNR917551:RNS917551 RXN917551:RXO917551 SHJ917551:SHK917551 SRF917551:SRG917551 TBB917551:TBC917551 TKX917551:TKY917551 TUT917551:TUU917551 UEP917551:UEQ917551 UOL917551:UOM917551 UYH917551:UYI917551 VID917551:VIE917551 VRZ917551:VSA917551 WBV917551:WBW917551 WLR917551:WLS917551 WVN917551:WVO917551 E983086:F983086 JB983087:JC983087 SX983087:SY983087 ACT983087:ACU983087 AMP983087:AMQ983087 AWL983087:AWM983087 BGH983087:BGI983087 BQD983087:BQE983087 BZZ983087:CAA983087 CJV983087:CJW983087 CTR983087:CTS983087 DDN983087:DDO983087 DNJ983087:DNK983087 DXF983087:DXG983087 EHB983087:EHC983087 EQX983087:EQY983087 FAT983087:FAU983087 FKP983087:FKQ983087 FUL983087:FUM983087 GEH983087:GEI983087 GOD983087:GOE983087 GXZ983087:GYA983087 HHV983087:HHW983087 HRR983087:HRS983087 IBN983087:IBO983087 ILJ983087:ILK983087 IVF983087:IVG983087 JFB983087:JFC983087 JOX983087:JOY983087 JYT983087:JYU983087 KIP983087:KIQ983087 KSL983087:KSM983087 LCH983087:LCI983087 LMD983087:LME983087 LVZ983087:LWA983087 MFV983087:MFW983087 MPR983087:MPS983087 MZN983087:MZO983087 NJJ983087:NJK983087 NTF983087:NTG983087 ODB983087:ODC983087 OMX983087:OMY983087 OWT983087:OWU983087 PGP983087:PGQ983087 PQL983087:PQM983087 QAH983087:QAI983087 QKD983087:QKE983087 QTZ983087:QUA983087 RDV983087:RDW983087 RNR983087:RNS983087 RXN983087:RXO983087 SHJ983087:SHK983087 SRF983087:SRG983087 TBB983087:TBC983087 TKX983087:TKY983087 TUT983087:TUU983087 UEP983087:UEQ983087 UOL983087:UOM983087 UYH983087:UYI983087 VID983087:VIE983087 VRZ983087:VSA983087 WBV983087:WBW983087 WLR983087:WLS983087 WVN983087:WVO983087 JI47:JJ47 TE47:TF47 ADA47:ADB47 AMW47:AMX47 AWS47:AWT47 BGO47:BGP47 BQK47:BQL47 CAG47:CAH47 CKC47:CKD47 CTY47:CTZ47 DDU47:DDV47 DNQ47:DNR47 DXM47:DXN47 EHI47:EHJ47 ERE47:ERF47 FBA47:FBB47 FKW47:FKX47 FUS47:FUT47 GEO47:GEP47 GOK47:GOL47 GYG47:GYH47 HIC47:HID47 HRY47:HRZ47 IBU47:IBV47 ILQ47:ILR47 IVM47:IVN47 JFI47:JFJ47 JPE47:JPF47 JZA47:JZB47 KIW47:KIX47 KSS47:KST47 LCO47:LCP47 LMK47:LML47 LWG47:LWH47 MGC47:MGD47 MPY47:MPZ47 MZU47:MZV47 NJQ47:NJR47 NTM47:NTN47 ODI47:ODJ47 ONE47:ONF47 OXA47:OXB47 PGW47:PGX47 PQS47:PQT47 QAO47:QAP47 QKK47:QKL47 QUG47:QUH47 REC47:RED47 RNY47:RNZ47 RXU47:RXV47 SHQ47:SHR47 SRM47:SRN47 TBI47:TBJ47 TLE47:TLF47 TVA47:TVB47 UEW47:UEX47 UOS47:UOT47 UYO47:UYP47 VIK47:VIL47 VSG47:VSH47 WCC47:WCD47 WLY47:WLZ47 WVU47:WVV47 M65582:N65582 JI65583:JJ65583 TE65583:TF65583 ADA65583:ADB65583 AMW65583:AMX65583 AWS65583:AWT65583 BGO65583:BGP65583 BQK65583:BQL65583 CAG65583:CAH65583 CKC65583:CKD65583 CTY65583:CTZ65583 DDU65583:DDV65583 DNQ65583:DNR65583 DXM65583:DXN65583 EHI65583:EHJ65583 ERE65583:ERF65583 FBA65583:FBB65583 FKW65583:FKX65583 FUS65583:FUT65583 GEO65583:GEP65583 GOK65583:GOL65583 GYG65583:GYH65583 HIC65583:HID65583 HRY65583:HRZ65583 IBU65583:IBV65583 ILQ65583:ILR65583 IVM65583:IVN65583 JFI65583:JFJ65583 JPE65583:JPF65583 JZA65583:JZB65583 KIW65583:KIX65583 KSS65583:KST65583 LCO65583:LCP65583 LMK65583:LML65583 LWG65583:LWH65583 MGC65583:MGD65583 MPY65583:MPZ65583 MZU65583:MZV65583 NJQ65583:NJR65583 NTM65583:NTN65583 ODI65583:ODJ65583 ONE65583:ONF65583 OXA65583:OXB65583 PGW65583:PGX65583 PQS65583:PQT65583 QAO65583:QAP65583 QKK65583:QKL65583 QUG65583:QUH65583 REC65583:RED65583 RNY65583:RNZ65583 RXU65583:RXV65583 SHQ65583:SHR65583 SRM65583:SRN65583 TBI65583:TBJ65583 TLE65583:TLF65583 TVA65583:TVB65583 UEW65583:UEX65583 UOS65583:UOT65583 UYO65583:UYP65583 VIK65583:VIL65583 VSG65583:VSH65583 WCC65583:WCD65583 WLY65583:WLZ65583 WVU65583:WVV65583 M131118:N131118 JI131119:JJ131119 TE131119:TF131119 ADA131119:ADB131119 AMW131119:AMX131119 AWS131119:AWT131119 BGO131119:BGP131119 BQK131119:BQL131119 CAG131119:CAH131119 CKC131119:CKD131119 CTY131119:CTZ131119 DDU131119:DDV131119 DNQ131119:DNR131119 DXM131119:DXN131119 EHI131119:EHJ131119 ERE131119:ERF131119 FBA131119:FBB131119 FKW131119:FKX131119 FUS131119:FUT131119 GEO131119:GEP131119 GOK131119:GOL131119 GYG131119:GYH131119 HIC131119:HID131119 HRY131119:HRZ131119 IBU131119:IBV131119 ILQ131119:ILR131119 IVM131119:IVN131119 JFI131119:JFJ131119 JPE131119:JPF131119 JZA131119:JZB131119 KIW131119:KIX131119 KSS131119:KST131119 LCO131119:LCP131119 LMK131119:LML131119 LWG131119:LWH131119 MGC131119:MGD131119 MPY131119:MPZ131119 MZU131119:MZV131119 NJQ131119:NJR131119 NTM131119:NTN131119 ODI131119:ODJ131119 ONE131119:ONF131119 OXA131119:OXB131119 PGW131119:PGX131119 PQS131119:PQT131119 QAO131119:QAP131119 QKK131119:QKL131119 QUG131119:QUH131119 REC131119:RED131119 RNY131119:RNZ131119 RXU131119:RXV131119 SHQ131119:SHR131119 SRM131119:SRN131119 TBI131119:TBJ131119 TLE131119:TLF131119 TVA131119:TVB131119 UEW131119:UEX131119 UOS131119:UOT131119 UYO131119:UYP131119 VIK131119:VIL131119 VSG131119:VSH131119 WCC131119:WCD131119 WLY131119:WLZ131119 WVU131119:WVV131119 M196654:N196654 JI196655:JJ196655 TE196655:TF196655 ADA196655:ADB196655 AMW196655:AMX196655 AWS196655:AWT196655 BGO196655:BGP196655 BQK196655:BQL196655 CAG196655:CAH196655 CKC196655:CKD196655 CTY196655:CTZ196655 DDU196655:DDV196655 DNQ196655:DNR196655 DXM196655:DXN196655 EHI196655:EHJ196655 ERE196655:ERF196655 FBA196655:FBB196655 FKW196655:FKX196655 FUS196655:FUT196655 GEO196655:GEP196655 GOK196655:GOL196655 GYG196655:GYH196655 HIC196655:HID196655 HRY196655:HRZ196655 IBU196655:IBV196655 ILQ196655:ILR196655 IVM196655:IVN196655 JFI196655:JFJ196655 JPE196655:JPF196655 JZA196655:JZB196655 KIW196655:KIX196655 KSS196655:KST196655 LCO196655:LCP196655 LMK196655:LML196655 LWG196655:LWH196655 MGC196655:MGD196655 MPY196655:MPZ196655 MZU196655:MZV196655 NJQ196655:NJR196655 NTM196655:NTN196655 ODI196655:ODJ196655 ONE196655:ONF196655 OXA196655:OXB196655 PGW196655:PGX196655 PQS196655:PQT196655 QAO196655:QAP196655 QKK196655:QKL196655 QUG196655:QUH196655 REC196655:RED196655 RNY196655:RNZ196655 RXU196655:RXV196655 SHQ196655:SHR196655 SRM196655:SRN196655 TBI196655:TBJ196655 TLE196655:TLF196655 TVA196655:TVB196655 UEW196655:UEX196655 UOS196655:UOT196655 UYO196655:UYP196655 VIK196655:VIL196655 VSG196655:VSH196655 WCC196655:WCD196655 WLY196655:WLZ196655 WVU196655:WVV196655 M262190:N262190 JI262191:JJ262191 TE262191:TF262191 ADA262191:ADB262191 AMW262191:AMX262191 AWS262191:AWT262191 BGO262191:BGP262191 BQK262191:BQL262191 CAG262191:CAH262191 CKC262191:CKD262191 CTY262191:CTZ262191 DDU262191:DDV262191 DNQ262191:DNR262191 DXM262191:DXN262191 EHI262191:EHJ262191 ERE262191:ERF262191 FBA262191:FBB262191 FKW262191:FKX262191 FUS262191:FUT262191 GEO262191:GEP262191 GOK262191:GOL262191 GYG262191:GYH262191 HIC262191:HID262191 HRY262191:HRZ262191 IBU262191:IBV262191 ILQ262191:ILR262191 IVM262191:IVN262191 JFI262191:JFJ262191 JPE262191:JPF262191 JZA262191:JZB262191 KIW262191:KIX262191 KSS262191:KST262191 LCO262191:LCP262191 LMK262191:LML262191 LWG262191:LWH262191 MGC262191:MGD262191 MPY262191:MPZ262191 MZU262191:MZV262191 NJQ262191:NJR262191 NTM262191:NTN262191 ODI262191:ODJ262191 ONE262191:ONF262191 OXA262191:OXB262191 PGW262191:PGX262191 PQS262191:PQT262191 QAO262191:QAP262191 QKK262191:QKL262191 QUG262191:QUH262191 REC262191:RED262191 RNY262191:RNZ262191 RXU262191:RXV262191 SHQ262191:SHR262191 SRM262191:SRN262191 TBI262191:TBJ262191 TLE262191:TLF262191 TVA262191:TVB262191 UEW262191:UEX262191 UOS262191:UOT262191 UYO262191:UYP262191 VIK262191:VIL262191 VSG262191:VSH262191 WCC262191:WCD262191 WLY262191:WLZ262191 WVU262191:WVV262191 M327726:N327726 JI327727:JJ327727 TE327727:TF327727 ADA327727:ADB327727 AMW327727:AMX327727 AWS327727:AWT327727 BGO327727:BGP327727 BQK327727:BQL327727 CAG327727:CAH327727 CKC327727:CKD327727 CTY327727:CTZ327727 DDU327727:DDV327727 DNQ327727:DNR327727 DXM327727:DXN327727 EHI327727:EHJ327727 ERE327727:ERF327727 FBA327727:FBB327727 FKW327727:FKX327727 FUS327727:FUT327727 GEO327727:GEP327727 GOK327727:GOL327727 GYG327727:GYH327727 HIC327727:HID327727 HRY327727:HRZ327727 IBU327727:IBV327727 ILQ327727:ILR327727 IVM327727:IVN327727 JFI327727:JFJ327727 JPE327727:JPF327727 JZA327727:JZB327727 KIW327727:KIX327727 KSS327727:KST327727 LCO327727:LCP327727 LMK327727:LML327727 LWG327727:LWH327727 MGC327727:MGD327727 MPY327727:MPZ327727 MZU327727:MZV327727 NJQ327727:NJR327727 NTM327727:NTN327727 ODI327727:ODJ327727 ONE327727:ONF327727 OXA327727:OXB327727 PGW327727:PGX327727 PQS327727:PQT327727 QAO327727:QAP327727 QKK327727:QKL327727 QUG327727:QUH327727 REC327727:RED327727 RNY327727:RNZ327727 RXU327727:RXV327727 SHQ327727:SHR327727 SRM327727:SRN327727 TBI327727:TBJ327727 TLE327727:TLF327727 TVA327727:TVB327727 UEW327727:UEX327727 UOS327727:UOT327727 UYO327727:UYP327727 VIK327727:VIL327727 VSG327727:VSH327727 WCC327727:WCD327727 WLY327727:WLZ327727 WVU327727:WVV327727 M393262:N393262 JI393263:JJ393263 TE393263:TF393263 ADA393263:ADB393263 AMW393263:AMX393263 AWS393263:AWT393263 BGO393263:BGP393263 BQK393263:BQL393263 CAG393263:CAH393263 CKC393263:CKD393263 CTY393263:CTZ393263 DDU393263:DDV393263 DNQ393263:DNR393263 DXM393263:DXN393263 EHI393263:EHJ393263 ERE393263:ERF393263 FBA393263:FBB393263 FKW393263:FKX393263 FUS393263:FUT393263 GEO393263:GEP393263 GOK393263:GOL393263 GYG393263:GYH393263 HIC393263:HID393263 HRY393263:HRZ393263 IBU393263:IBV393263 ILQ393263:ILR393263 IVM393263:IVN393263 JFI393263:JFJ393263 JPE393263:JPF393263 JZA393263:JZB393263 KIW393263:KIX393263 KSS393263:KST393263 LCO393263:LCP393263 LMK393263:LML393263 LWG393263:LWH393263 MGC393263:MGD393263 MPY393263:MPZ393263 MZU393263:MZV393263 NJQ393263:NJR393263 NTM393263:NTN393263 ODI393263:ODJ393263 ONE393263:ONF393263 OXA393263:OXB393263 PGW393263:PGX393263 PQS393263:PQT393263 QAO393263:QAP393263 QKK393263:QKL393263 QUG393263:QUH393263 REC393263:RED393263 RNY393263:RNZ393263 RXU393263:RXV393263 SHQ393263:SHR393263 SRM393263:SRN393263 TBI393263:TBJ393263 TLE393263:TLF393263 TVA393263:TVB393263 UEW393263:UEX393263 UOS393263:UOT393263 UYO393263:UYP393263 VIK393263:VIL393263 VSG393263:VSH393263 WCC393263:WCD393263 WLY393263:WLZ393263 WVU393263:WVV393263 M458798:N458798 JI458799:JJ458799 TE458799:TF458799 ADA458799:ADB458799 AMW458799:AMX458799 AWS458799:AWT458799 BGO458799:BGP458799 BQK458799:BQL458799 CAG458799:CAH458799 CKC458799:CKD458799 CTY458799:CTZ458799 DDU458799:DDV458799 DNQ458799:DNR458799 DXM458799:DXN458799 EHI458799:EHJ458799 ERE458799:ERF458799 FBA458799:FBB458799 FKW458799:FKX458799 FUS458799:FUT458799 GEO458799:GEP458799 GOK458799:GOL458799 GYG458799:GYH458799 HIC458799:HID458799 HRY458799:HRZ458799 IBU458799:IBV458799 ILQ458799:ILR458799 IVM458799:IVN458799 JFI458799:JFJ458799 JPE458799:JPF458799 JZA458799:JZB458799 KIW458799:KIX458799 KSS458799:KST458799 LCO458799:LCP458799 LMK458799:LML458799 LWG458799:LWH458799 MGC458799:MGD458799 MPY458799:MPZ458799 MZU458799:MZV458799 NJQ458799:NJR458799 NTM458799:NTN458799 ODI458799:ODJ458799 ONE458799:ONF458799 OXA458799:OXB458799 PGW458799:PGX458799 PQS458799:PQT458799 QAO458799:QAP458799 QKK458799:QKL458799 QUG458799:QUH458799 REC458799:RED458799 RNY458799:RNZ458799 RXU458799:RXV458799 SHQ458799:SHR458799 SRM458799:SRN458799 TBI458799:TBJ458799 TLE458799:TLF458799 TVA458799:TVB458799 UEW458799:UEX458799 UOS458799:UOT458799 UYO458799:UYP458799 VIK458799:VIL458799 VSG458799:VSH458799 WCC458799:WCD458799 WLY458799:WLZ458799 WVU458799:WVV458799 M524334:N524334 JI524335:JJ524335 TE524335:TF524335 ADA524335:ADB524335 AMW524335:AMX524335 AWS524335:AWT524335 BGO524335:BGP524335 BQK524335:BQL524335 CAG524335:CAH524335 CKC524335:CKD524335 CTY524335:CTZ524335 DDU524335:DDV524335 DNQ524335:DNR524335 DXM524335:DXN524335 EHI524335:EHJ524335 ERE524335:ERF524335 FBA524335:FBB524335 FKW524335:FKX524335 FUS524335:FUT524335 GEO524335:GEP524335 GOK524335:GOL524335 GYG524335:GYH524335 HIC524335:HID524335 HRY524335:HRZ524335 IBU524335:IBV524335 ILQ524335:ILR524335 IVM524335:IVN524335 JFI524335:JFJ524335 JPE524335:JPF524335 JZA524335:JZB524335 KIW524335:KIX524335 KSS524335:KST524335 LCO524335:LCP524335 LMK524335:LML524335 LWG524335:LWH524335 MGC524335:MGD524335 MPY524335:MPZ524335 MZU524335:MZV524335 NJQ524335:NJR524335 NTM524335:NTN524335 ODI524335:ODJ524335 ONE524335:ONF524335 OXA524335:OXB524335 PGW524335:PGX524335 PQS524335:PQT524335 QAO524335:QAP524335 QKK524335:QKL524335 QUG524335:QUH524335 REC524335:RED524335 RNY524335:RNZ524335 RXU524335:RXV524335 SHQ524335:SHR524335 SRM524335:SRN524335 TBI524335:TBJ524335 TLE524335:TLF524335 TVA524335:TVB524335 UEW524335:UEX524335 UOS524335:UOT524335 UYO524335:UYP524335 VIK524335:VIL524335 VSG524335:VSH524335 WCC524335:WCD524335 WLY524335:WLZ524335 WVU524335:WVV524335 M589870:N589870 JI589871:JJ589871 TE589871:TF589871 ADA589871:ADB589871 AMW589871:AMX589871 AWS589871:AWT589871 BGO589871:BGP589871 BQK589871:BQL589871 CAG589871:CAH589871 CKC589871:CKD589871 CTY589871:CTZ589871 DDU589871:DDV589871 DNQ589871:DNR589871 DXM589871:DXN589871 EHI589871:EHJ589871 ERE589871:ERF589871 FBA589871:FBB589871 FKW589871:FKX589871 FUS589871:FUT589871 GEO589871:GEP589871 GOK589871:GOL589871 GYG589871:GYH589871 HIC589871:HID589871 HRY589871:HRZ589871 IBU589871:IBV589871 ILQ589871:ILR589871 IVM589871:IVN589871 JFI589871:JFJ589871 JPE589871:JPF589871 JZA589871:JZB589871 KIW589871:KIX589871 KSS589871:KST589871 LCO589871:LCP589871 LMK589871:LML589871 LWG589871:LWH589871 MGC589871:MGD589871 MPY589871:MPZ589871 MZU589871:MZV589871 NJQ589871:NJR589871 NTM589871:NTN589871 ODI589871:ODJ589871 ONE589871:ONF589871 OXA589871:OXB589871 PGW589871:PGX589871 PQS589871:PQT589871 QAO589871:QAP589871 QKK589871:QKL589871 QUG589871:QUH589871 REC589871:RED589871 RNY589871:RNZ589871 RXU589871:RXV589871 SHQ589871:SHR589871 SRM589871:SRN589871 TBI589871:TBJ589871 TLE589871:TLF589871 TVA589871:TVB589871 UEW589871:UEX589871 UOS589871:UOT589871 UYO589871:UYP589871 VIK589871:VIL589871 VSG589871:VSH589871 WCC589871:WCD589871 WLY589871:WLZ589871 WVU589871:WVV589871 M655406:N655406 JI655407:JJ655407 TE655407:TF655407 ADA655407:ADB655407 AMW655407:AMX655407 AWS655407:AWT655407 BGO655407:BGP655407 BQK655407:BQL655407 CAG655407:CAH655407 CKC655407:CKD655407 CTY655407:CTZ655407 DDU655407:DDV655407 DNQ655407:DNR655407 DXM655407:DXN655407 EHI655407:EHJ655407 ERE655407:ERF655407 FBA655407:FBB655407 FKW655407:FKX655407 FUS655407:FUT655407 GEO655407:GEP655407 GOK655407:GOL655407 GYG655407:GYH655407 HIC655407:HID655407 HRY655407:HRZ655407 IBU655407:IBV655407 ILQ655407:ILR655407 IVM655407:IVN655407 JFI655407:JFJ655407 JPE655407:JPF655407 JZA655407:JZB655407 KIW655407:KIX655407 KSS655407:KST655407 LCO655407:LCP655407 LMK655407:LML655407 LWG655407:LWH655407 MGC655407:MGD655407 MPY655407:MPZ655407 MZU655407:MZV655407 NJQ655407:NJR655407 NTM655407:NTN655407 ODI655407:ODJ655407 ONE655407:ONF655407 OXA655407:OXB655407 PGW655407:PGX655407 PQS655407:PQT655407 QAO655407:QAP655407 QKK655407:QKL655407 QUG655407:QUH655407 REC655407:RED655407 RNY655407:RNZ655407 RXU655407:RXV655407 SHQ655407:SHR655407 SRM655407:SRN655407 TBI655407:TBJ655407 TLE655407:TLF655407 TVA655407:TVB655407 UEW655407:UEX655407 UOS655407:UOT655407 UYO655407:UYP655407 VIK655407:VIL655407 VSG655407:VSH655407 WCC655407:WCD655407 WLY655407:WLZ655407 WVU655407:WVV655407 M720942:N720942 JI720943:JJ720943 TE720943:TF720943 ADA720943:ADB720943 AMW720943:AMX720943 AWS720943:AWT720943 BGO720943:BGP720943 BQK720943:BQL720943 CAG720943:CAH720943 CKC720943:CKD720943 CTY720943:CTZ720943 DDU720943:DDV720943 DNQ720943:DNR720943 DXM720943:DXN720943 EHI720943:EHJ720943 ERE720943:ERF720943 FBA720943:FBB720943 FKW720943:FKX720943 FUS720943:FUT720943 GEO720943:GEP720943 GOK720943:GOL720943 GYG720943:GYH720943 HIC720943:HID720943 HRY720943:HRZ720943 IBU720943:IBV720943 ILQ720943:ILR720943 IVM720943:IVN720943 JFI720943:JFJ720943 JPE720943:JPF720943 JZA720943:JZB720943 KIW720943:KIX720943 KSS720943:KST720943 LCO720943:LCP720943 LMK720943:LML720943 LWG720943:LWH720943 MGC720943:MGD720943 MPY720943:MPZ720943 MZU720943:MZV720943 NJQ720943:NJR720943 NTM720943:NTN720943 ODI720943:ODJ720943 ONE720943:ONF720943 OXA720943:OXB720943 PGW720943:PGX720943 PQS720943:PQT720943 QAO720943:QAP720943 QKK720943:QKL720943 QUG720943:QUH720943 REC720943:RED720943 RNY720943:RNZ720943 RXU720943:RXV720943 SHQ720943:SHR720943 SRM720943:SRN720943 TBI720943:TBJ720943 TLE720943:TLF720943 TVA720943:TVB720943 UEW720943:UEX720943 UOS720943:UOT720943 UYO720943:UYP720943 VIK720943:VIL720943 VSG720943:VSH720943 WCC720943:WCD720943 WLY720943:WLZ720943 WVU720943:WVV720943 M786478:N786478 JI786479:JJ786479 TE786479:TF786479 ADA786479:ADB786479 AMW786479:AMX786479 AWS786479:AWT786479 BGO786479:BGP786479 BQK786479:BQL786479 CAG786479:CAH786479 CKC786479:CKD786479 CTY786479:CTZ786479 DDU786479:DDV786479 DNQ786479:DNR786479 DXM786479:DXN786479 EHI786479:EHJ786479 ERE786479:ERF786479 FBA786479:FBB786479 FKW786479:FKX786479 FUS786479:FUT786479 GEO786479:GEP786479 GOK786479:GOL786479 GYG786479:GYH786479 HIC786479:HID786479 HRY786479:HRZ786479 IBU786479:IBV786479 ILQ786479:ILR786479 IVM786479:IVN786479 JFI786479:JFJ786479 JPE786479:JPF786479 JZA786479:JZB786479 KIW786479:KIX786479 KSS786479:KST786479 LCO786479:LCP786479 LMK786479:LML786479 LWG786479:LWH786479 MGC786479:MGD786479 MPY786479:MPZ786479 MZU786479:MZV786479 NJQ786479:NJR786479 NTM786479:NTN786479 ODI786479:ODJ786479 ONE786479:ONF786479 OXA786479:OXB786479 PGW786479:PGX786479 PQS786479:PQT786479 QAO786479:QAP786479 QKK786479:QKL786479 QUG786479:QUH786479 REC786479:RED786479 RNY786479:RNZ786479 RXU786479:RXV786479 SHQ786479:SHR786479 SRM786479:SRN786479 TBI786479:TBJ786479 TLE786479:TLF786479 TVA786479:TVB786479 UEW786479:UEX786479 UOS786479:UOT786479 UYO786479:UYP786479 VIK786479:VIL786479 VSG786479:VSH786479 WCC786479:WCD786479 WLY786479:WLZ786479 WVU786479:WVV786479 M852014:N852014 JI852015:JJ852015 TE852015:TF852015 ADA852015:ADB852015 AMW852015:AMX852015 AWS852015:AWT852015 BGO852015:BGP852015 BQK852015:BQL852015 CAG852015:CAH852015 CKC852015:CKD852015 CTY852015:CTZ852015 DDU852015:DDV852015 DNQ852015:DNR852015 DXM852015:DXN852015 EHI852015:EHJ852015 ERE852015:ERF852015 FBA852015:FBB852015 FKW852015:FKX852015 FUS852015:FUT852015 GEO852015:GEP852015 GOK852015:GOL852015 GYG852015:GYH852015 HIC852015:HID852015 HRY852015:HRZ852015 IBU852015:IBV852015 ILQ852015:ILR852015 IVM852015:IVN852015 JFI852015:JFJ852015 JPE852015:JPF852015 JZA852015:JZB852015 KIW852015:KIX852015 KSS852015:KST852015 LCO852015:LCP852015 LMK852015:LML852015 LWG852015:LWH852015 MGC852015:MGD852015 MPY852015:MPZ852015 MZU852015:MZV852015 NJQ852015:NJR852015 NTM852015:NTN852015 ODI852015:ODJ852015 ONE852015:ONF852015 OXA852015:OXB852015 PGW852015:PGX852015 PQS852015:PQT852015 QAO852015:QAP852015 QKK852015:QKL852015 QUG852015:QUH852015 REC852015:RED852015 RNY852015:RNZ852015 RXU852015:RXV852015 SHQ852015:SHR852015 SRM852015:SRN852015 TBI852015:TBJ852015 TLE852015:TLF852015 TVA852015:TVB852015 UEW852015:UEX852015 UOS852015:UOT852015 UYO852015:UYP852015 VIK852015:VIL852015 VSG852015:VSH852015 WCC852015:WCD852015 WLY852015:WLZ852015 WVU852015:WVV852015 M917550:N917550 JI917551:JJ917551 TE917551:TF917551 ADA917551:ADB917551 AMW917551:AMX917551 AWS917551:AWT917551 BGO917551:BGP917551 BQK917551:BQL917551 CAG917551:CAH917551 CKC917551:CKD917551 CTY917551:CTZ917551 DDU917551:DDV917551 DNQ917551:DNR917551 DXM917551:DXN917551 EHI917551:EHJ917551 ERE917551:ERF917551 FBA917551:FBB917551 FKW917551:FKX917551 FUS917551:FUT917551 GEO917551:GEP917551 GOK917551:GOL917551 GYG917551:GYH917551 HIC917551:HID917551 HRY917551:HRZ917551 IBU917551:IBV917551 ILQ917551:ILR917551 IVM917551:IVN917551 JFI917551:JFJ917551 JPE917551:JPF917551 JZA917551:JZB917551 KIW917551:KIX917551 KSS917551:KST917551 LCO917551:LCP917551 LMK917551:LML917551 LWG917551:LWH917551 MGC917551:MGD917551 MPY917551:MPZ917551 MZU917551:MZV917551 NJQ917551:NJR917551 NTM917551:NTN917551 ODI917551:ODJ917551 ONE917551:ONF917551 OXA917551:OXB917551 PGW917551:PGX917551 PQS917551:PQT917551 QAO917551:QAP917551 QKK917551:QKL917551 QUG917551:QUH917551 REC917551:RED917551 RNY917551:RNZ917551 RXU917551:RXV917551 SHQ917551:SHR917551 SRM917551:SRN917551 TBI917551:TBJ917551 TLE917551:TLF917551 TVA917551:TVB917551 UEW917551:UEX917551 UOS917551:UOT917551 UYO917551:UYP917551 VIK917551:VIL917551 VSG917551:VSH917551 WCC917551:WCD917551 WLY917551:WLZ917551 WVU917551:WVV917551 M983086:N983086 JI983087:JJ983087 TE983087:TF983087 ADA983087:ADB983087 AMW983087:AMX983087 AWS983087:AWT983087 BGO983087:BGP983087 BQK983087:BQL983087 CAG983087:CAH983087 CKC983087:CKD983087 CTY983087:CTZ983087 DDU983087:DDV983087 DNQ983087:DNR983087 DXM983087:DXN983087 EHI983087:EHJ983087 ERE983087:ERF983087 FBA983087:FBB983087 FKW983087:FKX983087 FUS983087:FUT983087 GEO983087:GEP983087 GOK983087:GOL983087 GYG983087:GYH983087 HIC983087:HID983087 HRY983087:HRZ983087 IBU983087:IBV983087 ILQ983087:ILR983087 IVM983087:IVN983087 JFI983087:JFJ983087 JPE983087:JPF983087 JZA983087:JZB983087 KIW983087:KIX983087 KSS983087:KST983087 LCO983087:LCP983087 LMK983087:LML983087 LWG983087:LWH983087 MGC983087:MGD983087 MPY983087:MPZ983087 MZU983087:MZV983087 NJQ983087:NJR983087 NTM983087:NTN983087 ODI983087:ODJ983087 ONE983087:ONF983087 OXA983087:OXB983087 PGW983087:PGX983087 PQS983087:PQT983087 QAO983087:QAP983087 QKK983087:QKL983087 QUG983087:QUH983087 REC983087:RED983087 RNY983087:RNZ983087 RXU983087:RXV983087 SHQ983087:SHR983087 SRM983087:SRN983087 TBI983087:TBJ983087 TLE983087:TLF983087 TVA983087:TVB983087 UEW983087:UEX983087 UOS983087:UOT983087 UYO983087:UYP983087 VIK983087:VIL983087 VSG983087:VSH983087 WCC983087:WCD983087 WLY983087:WLZ983087 WVU983087:WVV983087 JE42 TA42 ACW42 AMS42 AWO42 BGK42 BQG42 CAC42 CJY42 CTU42 DDQ42 DNM42 DXI42 EHE42 ERA42 FAW42 FKS42 FUO42 GEK42 GOG42 GYC42 HHY42 HRU42 IBQ42 ILM42 IVI42 JFE42 JPA42 JYW42 KIS42 KSO42 LCK42 LMG42 LWC42 MFY42 MPU42 MZQ42 NJM42 NTI42 ODE42 ONA42 OWW42 PGS42 PQO42 QAK42 QKG42 QUC42 RDY42 RNU42 RXQ42 SHM42 SRI42 TBE42 TLA42 TUW42 UES42 UOO42 UYK42 VIG42 VSC42 WBY42 WLU42 WVQ42 H65577 JE65578 TA65578 ACW65578 AMS65578 AWO65578 BGK65578 BQG65578 CAC65578 CJY65578 CTU65578 DDQ65578 DNM65578 DXI65578 EHE65578 ERA65578 FAW65578 FKS65578 FUO65578 GEK65578 GOG65578 GYC65578 HHY65578 HRU65578 IBQ65578 ILM65578 IVI65578 JFE65578 JPA65578 JYW65578 KIS65578 KSO65578 LCK65578 LMG65578 LWC65578 MFY65578 MPU65578 MZQ65578 NJM65578 NTI65578 ODE65578 ONA65578 OWW65578 PGS65578 PQO65578 QAK65578 QKG65578 QUC65578 RDY65578 RNU65578 RXQ65578 SHM65578 SRI65578 TBE65578 TLA65578 TUW65578 UES65578 UOO65578 UYK65578 VIG65578 VSC65578 WBY65578 WLU65578 WVQ65578 H131113 JE131114 TA131114 ACW131114 AMS131114 AWO131114 BGK131114 BQG131114 CAC131114 CJY131114 CTU131114 DDQ131114 DNM131114 DXI131114 EHE131114 ERA131114 FAW131114 FKS131114 FUO131114 GEK131114 GOG131114 GYC131114 HHY131114 HRU131114 IBQ131114 ILM131114 IVI131114 JFE131114 JPA131114 JYW131114 KIS131114 KSO131114 LCK131114 LMG131114 LWC131114 MFY131114 MPU131114 MZQ131114 NJM131114 NTI131114 ODE131114 ONA131114 OWW131114 PGS131114 PQO131114 QAK131114 QKG131114 QUC131114 RDY131114 RNU131114 RXQ131114 SHM131114 SRI131114 TBE131114 TLA131114 TUW131114 UES131114 UOO131114 UYK131114 VIG131114 VSC131114 WBY131114 WLU131114 WVQ131114 H196649 JE196650 TA196650 ACW196650 AMS196650 AWO196650 BGK196650 BQG196650 CAC196650 CJY196650 CTU196650 DDQ196650 DNM196650 DXI196650 EHE196650 ERA196650 FAW196650 FKS196650 FUO196650 GEK196650 GOG196650 GYC196650 HHY196650 HRU196650 IBQ196650 ILM196650 IVI196650 JFE196650 JPA196650 JYW196650 KIS196650 KSO196650 LCK196650 LMG196650 LWC196650 MFY196650 MPU196650 MZQ196650 NJM196650 NTI196650 ODE196650 ONA196650 OWW196650 PGS196650 PQO196650 QAK196650 QKG196650 QUC196650 RDY196650 RNU196650 RXQ196650 SHM196650 SRI196650 TBE196650 TLA196650 TUW196650 UES196650 UOO196650 UYK196650 VIG196650 VSC196650 WBY196650 WLU196650 WVQ196650 H262185 JE262186 TA262186 ACW262186 AMS262186 AWO262186 BGK262186 BQG262186 CAC262186 CJY262186 CTU262186 DDQ262186 DNM262186 DXI262186 EHE262186 ERA262186 FAW262186 FKS262186 FUO262186 GEK262186 GOG262186 GYC262186 HHY262186 HRU262186 IBQ262186 ILM262186 IVI262186 JFE262186 JPA262186 JYW262186 KIS262186 KSO262186 LCK262186 LMG262186 LWC262186 MFY262186 MPU262186 MZQ262186 NJM262186 NTI262186 ODE262186 ONA262186 OWW262186 PGS262186 PQO262186 QAK262186 QKG262186 QUC262186 RDY262186 RNU262186 RXQ262186 SHM262186 SRI262186 TBE262186 TLA262186 TUW262186 UES262186 UOO262186 UYK262186 VIG262186 VSC262186 WBY262186 WLU262186 WVQ262186 H327721 JE327722 TA327722 ACW327722 AMS327722 AWO327722 BGK327722 BQG327722 CAC327722 CJY327722 CTU327722 DDQ327722 DNM327722 DXI327722 EHE327722 ERA327722 FAW327722 FKS327722 FUO327722 GEK327722 GOG327722 GYC327722 HHY327722 HRU327722 IBQ327722 ILM327722 IVI327722 JFE327722 JPA327722 JYW327722 KIS327722 KSO327722 LCK327722 LMG327722 LWC327722 MFY327722 MPU327722 MZQ327722 NJM327722 NTI327722 ODE327722 ONA327722 OWW327722 PGS327722 PQO327722 QAK327722 QKG327722 QUC327722 RDY327722 RNU327722 RXQ327722 SHM327722 SRI327722 TBE327722 TLA327722 TUW327722 UES327722 UOO327722 UYK327722 VIG327722 VSC327722 WBY327722 WLU327722 WVQ327722 H393257 JE393258 TA393258 ACW393258 AMS393258 AWO393258 BGK393258 BQG393258 CAC393258 CJY393258 CTU393258 DDQ393258 DNM393258 DXI393258 EHE393258 ERA393258 FAW393258 FKS393258 FUO393258 GEK393258 GOG393258 GYC393258 HHY393258 HRU393258 IBQ393258 ILM393258 IVI393258 JFE393258 JPA393258 JYW393258 KIS393258 KSO393258 LCK393258 LMG393258 LWC393258 MFY393258 MPU393258 MZQ393258 NJM393258 NTI393258 ODE393258 ONA393258 OWW393258 PGS393258 PQO393258 QAK393258 QKG393258 QUC393258 RDY393258 RNU393258 RXQ393258 SHM393258 SRI393258 TBE393258 TLA393258 TUW393258 UES393258 UOO393258 UYK393258 VIG393258 VSC393258 WBY393258 WLU393258 WVQ393258 H458793 JE458794 TA458794 ACW458794 AMS458794 AWO458794 BGK458794 BQG458794 CAC458794 CJY458794 CTU458794 DDQ458794 DNM458794 DXI458794 EHE458794 ERA458794 FAW458794 FKS458794 FUO458794 GEK458794 GOG458794 GYC458794 HHY458794 HRU458794 IBQ458794 ILM458794 IVI458794 JFE458794 JPA458794 JYW458794 KIS458794 KSO458794 LCK458794 LMG458794 LWC458794 MFY458794 MPU458794 MZQ458794 NJM458794 NTI458794 ODE458794 ONA458794 OWW458794 PGS458794 PQO458794 QAK458794 QKG458794 QUC458794 RDY458794 RNU458794 RXQ458794 SHM458794 SRI458794 TBE458794 TLA458794 TUW458794 UES458794 UOO458794 UYK458794 VIG458794 VSC458794 WBY458794 WLU458794 WVQ458794 H524329 JE524330 TA524330 ACW524330 AMS524330 AWO524330 BGK524330 BQG524330 CAC524330 CJY524330 CTU524330 DDQ524330 DNM524330 DXI524330 EHE524330 ERA524330 FAW524330 FKS524330 FUO524330 GEK524330 GOG524330 GYC524330 HHY524330 HRU524330 IBQ524330 ILM524330 IVI524330 JFE524330 JPA524330 JYW524330 KIS524330 KSO524330 LCK524330 LMG524330 LWC524330 MFY524330 MPU524330 MZQ524330 NJM524330 NTI524330 ODE524330 ONA524330 OWW524330 PGS524330 PQO524330 QAK524330 QKG524330 QUC524330 RDY524330 RNU524330 RXQ524330 SHM524330 SRI524330 TBE524330 TLA524330 TUW524330 UES524330 UOO524330 UYK524330 VIG524330 VSC524330 WBY524330 WLU524330 WVQ524330 H589865 JE589866 TA589866 ACW589866 AMS589866 AWO589866 BGK589866 BQG589866 CAC589866 CJY589866 CTU589866 DDQ589866 DNM589866 DXI589866 EHE589866 ERA589866 FAW589866 FKS589866 FUO589866 GEK589866 GOG589866 GYC589866 HHY589866 HRU589866 IBQ589866 ILM589866 IVI589866 JFE589866 JPA589866 JYW589866 KIS589866 KSO589866 LCK589866 LMG589866 LWC589866 MFY589866 MPU589866 MZQ589866 NJM589866 NTI589866 ODE589866 ONA589866 OWW589866 PGS589866 PQO589866 QAK589866 QKG589866 QUC589866 RDY589866 RNU589866 RXQ589866 SHM589866 SRI589866 TBE589866 TLA589866 TUW589866 UES589866 UOO589866 UYK589866 VIG589866 VSC589866 WBY589866 WLU589866 WVQ589866 H655401 JE655402 TA655402 ACW655402 AMS655402 AWO655402 BGK655402 BQG655402 CAC655402 CJY655402 CTU655402 DDQ655402 DNM655402 DXI655402 EHE655402 ERA655402 FAW655402 FKS655402 FUO655402 GEK655402 GOG655402 GYC655402 HHY655402 HRU655402 IBQ655402 ILM655402 IVI655402 JFE655402 JPA655402 JYW655402 KIS655402 KSO655402 LCK655402 LMG655402 LWC655402 MFY655402 MPU655402 MZQ655402 NJM655402 NTI655402 ODE655402 ONA655402 OWW655402 PGS655402 PQO655402 QAK655402 QKG655402 QUC655402 RDY655402 RNU655402 RXQ655402 SHM655402 SRI655402 TBE655402 TLA655402 TUW655402 UES655402 UOO655402 UYK655402 VIG655402 VSC655402 WBY655402 WLU655402 WVQ655402 H720937 JE720938 TA720938 ACW720938 AMS720938 AWO720938 BGK720938 BQG720938 CAC720938 CJY720938 CTU720938 DDQ720938 DNM720938 DXI720938 EHE720938 ERA720938 FAW720938 FKS720938 FUO720938 GEK720938 GOG720938 GYC720938 HHY720938 HRU720938 IBQ720938 ILM720938 IVI720938 JFE720938 JPA720938 JYW720938 KIS720938 KSO720938 LCK720938 LMG720938 LWC720938 MFY720938 MPU720938 MZQ720938 NJM720938 NTI720938 ODE720938 ONA720938 OWW720938 PGS720938 PQO720938 QAK720938 QKG720938 QUC720938 RDY720938 RNU720938 RXQ720938 SHM720938 SRI720938 TBE720938 TLA720938 TUW720938 UES720938 UOO720938 UYK720938 VIG720938 VSC720938 WBY720938 WLU720938 WVQ720938 H786473 JE786474 TA786474 ACW786474 AMS786474 AWO786474 BGK786474 BQG786474 CAC786474 CJY786474 CTU786474 DDQ786474 DNM786474 DXI786474 EHE786474 ERA786474 FAW786474 FKS786474 FUO786474 GEK786474 GOG786474 GYC786474 HHY786474 HRU786474 IBQ786474 ILM786474 IVI786474 JFE786474 JPA786474 JYW786474 KIS786474 KSO786474 LCK786474 LMG786474 LWC786474 MFY786474 MPU786474 MZQ786474 NJM786474 NTI786474 ODE786474 ONA786474 OWW786474 PGS786474 PQO786474 QAK786474 QKG786474 QUC786474 RDY786474 RNU786474 RXQ786474 SHM786474 SRI786474 TBE786474 TLA786474 TUW786474 UES786474 UOO786474 UYK786474 VIG786474 VSC786474 WBY786474 WLU786474 WVQ786474 H852009 JE852010 TA852010 ACW852010 AMS852010 AWO852010 BGK852010 BQG852010 CAC852010 CJY852010 CTU852010 DDQ852010 DNM852010 DXI852010 EHE852010 ERA852010 FAW852010 FKS852010 FUO852010 GEK852010 GOG852010 GYC852010 HHY852010 HRU852010 IBQ852010 ILM852010 IVI852010 JFE852010 JPA852010 JYW852010 KIS852010 KSO852010 LCK852010 LMG852010 LWC852010 MFY852010 MPU852010 MZQ852010 NJM852010 NTI852010 ODE852010 ONA852010 OWW852010 PGS852010 PQO852010 QAK852010 QKG852010 QUC852010 RDY852010 RNU852010 RXQ852010 SHM852010 SRI852010 TBE852010 TLA852010 TUW852010 UES852010 UOO852010 UYK852010 VIG852010 VSC852010 WBY852010 WLU852010 WVQ852010 H917545 JE917546 TA917546 ACW917546 AMS917546 AWO917546 BGK917546 BQG917546 CAC917546 CJY917546 CTU917546 DDQ917546 DNM917546 DXI917546 EHE917546 ERA917546 FAW917546 FKS917546 FUO917546 GEK917546 GOG917546 GYC917546 HHY917546 HRU917546 IBQ917546 ILM917546 IVI917546 JFE917546 JPA917546 JYW917546 KIS917546 KSO917546 LCK917546 LMG917546 LWC917546 MFY917546 MPU917546 MZQ917546 NJM917546 NTI917546 ODE917546 ONA917546 OWW917546 PGS917546 PQO917546 QAK917546 QKG917546 QUC917546 RDY917546 RNU917546 RXQ917546 SHM917546 SRI917546 TBE917546 TLA917546 TUW917546 UES917546 UOO917546 UYK917546 VIG917546 VSC917546 WBY917546 WLU917546 WVQ917546 H983081 JE983082 TA983082 ACW983082 AMS983082 AWO983082 BGK983082 BQG983082 CAC983082 CJY983082 CTU983082 DDQ983082 DNM983082 DXI983082 EHE983082 ERA983082 FAW983082 FKS983082 FUO983082 GEK983082 GOG983082 GYC983082 HHY983082 HRU983082 IBQ983082 ILM983082 IVI983082 JFE983082 JPA983082 JYW983082 KIS983082 KSO983082 LCK983082 LMG983082 LWC983082 MFY983082 MPU983082 MZQ983082 NJM983082 NTI983082 ODE983082 ONA983082 OWW983082 PGS983082 PQO983082 QAK983082 QKG983082 QUC983082 RDY983082 RNU983082 RXQ983082 SHM983082 SRI983082 TBE983082 TLA983082 TUW983082 UES983082 UOO983082 UYK983082 VIG983082 VSC983082 WBY983082 WLU983082 WVQ983082 E65560:E65576 JB65561:JB65577 SX65561:SX65577 ACT65561:ACT65577 AMP65561:AMP65577 AWL65561:AWL65577 BGH65561:BGH65577 BQD65561:BQD65577 BZZ65561:BZZ65577 CJV65561:CJV65577 CTR65561:CTR65577 DDN65561:DDN65577 DNJ65561:DNJ65577 DXF65561:DXF65577 EHB65561:EHB65577 EQX65561:EQX65577 FAT65561:FAT65577 FKP65561:FKP65577 FUL65561:FUL65577 GEH65561:GEH65577 GOD65561:GOD65577 GXZ65561:GXZ65577 HHV65561:HHV65577 HRR65561:HRR65577 IBN65561:IBN65577 ILJ65561:ILJ65577 IVF65561:IVF65577 JFB65561:JFB65577 JOX65561:JOX65577 JYT65561:JYT65577 KIP65561:KIP65577 KSL65561:KSL65577 LCH65561:LCH65577 LMD65561:LMD65577 LVZ65561:LVZ65577 MFV65561:MFV65577 MPR65561:MPR65577 MZN65561:MZN65577 NJJ65561:NJJ65577 NTF65561:NTF65577 ODB65561:ODB65577 OMX65561:OMX65577 OWT65561:OWT65577 PGP65561:PGP65577 PQL65561:PQL65577 QAH65561:QAH65577 QKD65561:QKD65577 QTZ65561:QTZ65577 RDV65561:RDV65577 RNR65561:RNR65577 RXN65561:RXN65577 SHJ65561:SHJ65577 SRF65561:SRF65577 TBB65561:TBB65577 TKX65561:TKX65577 TUT65561:TUT65577 UEP65561:UEP65577 UOL65561:UOL65577 UYH65561:UYH65577 VID65561:VID65577 VRZ65561:VRZ65577 WBV65561:WBV65577 WLR65561:WLR65577 WVN65561:WVN65577 E131096:E131112 JB131097:JB131113 SX131097:SX131113 ACT131097:ACT131113 AMP131097:AMP131113 AWL131097:AWL131113 BGH131097:BGH131113 BQD131097:BQD131113 BZZ131097:BZZ131113 CJV131097:CJV131113 CTR131097:CTR131113 DDN131097:DDN131113 DNJ131097:DNJ131113 DXF131097:DXF131113 EHB131097:EHB131113 EQX131097:EQX131113 FAT131097:FAT131113 FKP131097:FKP131113 FUL131097:FUL131113 GEH131097:GEH131113 GOD131097:GOD131113 GXZ131097:GXZ131113 HHV131097:HHV131113 HRR131097:HRR131113 IBN131097:IBN131113 ILJ131097:ILJ131113 IVF131097:IVF131113 JFB131097:JFB131113 JOX131097:JOX131113 JYT131097:JYT131113 KIP131097:KIP131113 KSL131097:KSL131113 LCH131097:LCH131113 LMD131097:LMD131113 LVZ131097:LVZ131113 MFV131097:MFV131113 MPR131097:MPR131113 MZN131097:MZN131113 NJJ131097:NJJ131113 NTF131097:NTF131113 ODB131097:ODB131113 OMX131097:OMX131113 OWT131097:OWT131113 PGP131097:PGP131113 PQL131097:PQL131113 QAH131097:QAH131113 QKD131097:QKD131113 QTZ131097:QTZ131113 RDV131097:RDV131113 RNR131097:RNR131113 RXN131097:RXN131113 SHJ131097:SHJ131113 SRF131097:SRF131113 TBB131097:TBB131113 TKX131097:TKX131113 TUT131097:TUT131113 UEP131097:UEP131113 UOL131097:UOL131113 UYH131097:UYH131113 VID131097:VID131113 VRZ131097:VRZ131113 WBV131097:WBV131113 WLR131097:WLR131113 WVN131097:WVN131113 E196632:E196648 JB196633:JB196649 SX196633:SX196649 ACT196633:ACT196649 AMP196633:AMP196649 AWL196633:AWL196649 BGH196633:BGH196649 BQD196633:BQD196649 BZZ196633:BZZ196649 CJV196633:CJV196649 CTR196633:CTR196649 DDN196633:DDN196649 DNJ196633:DNJ196649 DXF196633:DXF196649 EHB196633:EHB196649 EQX196633:EQX196649 FAT196633:FAT196649 FKP196633:FKP196649 FUL196633:FUL196649 GEH196633:GEH196649 GOD196633:GOD196649 GXZ196633:GXZ196649 HHV196633:HHV196649 HRR196633:HRR196649 IBN196633:IBN196649 ILJ196633:ILJ196649 IVF196633:IVF196649 JFB196633:JFB196649 JOX196633:JOX196649 JYT196633:JYT196649 KIP196633:KIP196649 KSL196633:KSL196649 LCH196633:LCH196649 LMD196633:LMD196649 LVZ196633:LVZ196649 MFV196633:MFV196649 MPR196633:MPR196649 MZN196633:MZN196649 NJJ196633:NJJ196649 NTF196633:NTF196649 ODB196633:ODB196649 OMX196633:OMX196649 OWT196633:OWT196649 PGP196633:PGP196649 PQL196633:PQL196649 QAH196633:QAH196649 QKD196633:QKD196649 QTZ196633:QTZ196649 RDV196633:RDV196649 RNR196633:RNR196649 RXN196633:RXN196649 SHJ196633:SHJ196649 SRF196633:SRF196649 TBB196633:TBB196649 TKX196633:TKX196649 TUT196633:TUT196649 UEP196633:UEP196649 UOL196633:UOL196649 UYH196633:UYH196649 VID196633:VID196649 VRZ196633:VRZ196649 WBV196633:WBV196649 WLR196633:WLR196649 WVN196633:WVN196649 E262168:E262184 JB262169:JB262185 SX262169:SX262185 ACT262169:ACT262185 AMP262169:AMP262185 AWL262169:AWL262185 BGH262169:BGH262185 BQD262169:BQD262185 BZZ262169:BZZ262185 CJV262169:CJV262185 CTR262169:CTR262185 DDN262169:DDN262185 DNJ262169:DNJ262185 DXF262169:DXF262185 EHB262169:EHB262185 EQX262169:EQX262185 FAT262169:FAT262185 FKP262169:FKP262185 FUL262169:FUL262185 GEH262169:GEH262185 GOD262169:GOD262185 GXZ262169:GXZ262185 HHV262169:HHV262185 HRR262169:HRR262185 IBN262169:IBN262185 ILJ262169:ILJ262185 IVF262169:IVF262185 JFB262169:JFB262185 JOX262169:JOX262185 JYT262169:JYT262185 KIP262169:KIP262185 KSL262169:KSL262185 LCH262169:LCH262185 LMD262169:LMD262185 LVZ262169:LVZ262185 MFV262169:MFV262185 MPR262169:MPR262185 MZN262169:MZN262185 NJJ262169:NJJ262185 NTF262169:NTF262185 ODB262169:ODB262185 OMX262169:OMX262185 OWT262169:OWT262185 PGP262169:PGP262185 PQL262169:PQL262185 QAH262169:QAH262185 QKD262169:QKD262185 QTZ262169:QTZ262185 RDV262169:RDV262185 RNR262169:RNR262185 RXN262169:RXN262185 SHJ262169:SHJ262185 SRF262169:SRF262185 TBB262169:TBB262185 TKX262169:TKX262185 TUT262169:TUT262185 UEP262169:UEP262185 UOL262169:UOL262185 UYH262169:UYH262185 VID262169:VID262185 VRZ262169:VRZ262185 WBV262169:WBV262185 WLR262169:WLR262185 WVN262169:WVN262185 E327704:E327720 JB327705:JB327721 SX327705:SX327721 ACT327705:ACT327721 AMP327705:AMP327721 AWL327705:AWL327721 BGH327705:BGH327721 BQD327705:BQD327721 BZZ327705:BZZ327721 CJV327705:CJV327721 CTR327705:CTR327721 DDN327705:DDN327721 DNJ327705:DNJ327721 DXF327705:DXF327721 EHB327705:EHB327721 EQX327705:EQX327721 FAT327705:FAT327721 FKP327705:FKP327721 FUL327705:FUL327721 GEH327705:GEH327721 GOD327705:GOD327721 GXZ327705:GXZ327721 HHV327705:HHV327721 HRR327705:HRR327721 IBN327705:IBN327721 ILJ327705:ILJ327721 IVF327705:IVF327721 JFB327705:JFB327721 JOX327705:JOX327721 JYT327705:JYT327721 KIP327705:KIP327721 KSL327705:KSL327721 LCH327705:LCH327721 LMD327705:LMD327721 LVZ327705:LVZ327721 MFV327705:MFV327721 MPR327705:MPR327721 MZN327705:MZN327721 NJJ327705:NJJ327721 NTF327705:NTF327721 ODB327705:ODB327721 OMX327705:OMX327721 OWT327705:OWT327721 PGP327705:PGP327721 PQL327705:PQL327721 QAH327705:QAH327721 QKD327705:QKD327721 QTZ327705:QTZ327721 RDV327705:RDV327721 RNR327705:RNR327721 RXN327705:RXN327721 SHJ327705:SHJ327721 SRF327705:SRF327721 TBB327705:TBB327721 TKX327705:TKX327721 TUT327705:TUT327721 UEP327705:UEP327721 UOL327705:UOL327721 UYH327705:UYH327721 VID327705:VID327721 VRZ327705:VRZ327721 WBV327705:WBV327721 WLR327705:WLR327721 WVN327705:WVN327721 E393240:E393256 JB393241:JB393257 SX393241:SX393257 ACT393241:ACT393257 AMP393241:AMP393257 AWL393241:AWL393257 BGH393241:BGH393257 BQD393241:BQD393257 BZZ393241:BZZ393257 CJV393241:CJV393257 CTR393241:CTR393257 DDN393241:DDN393257 DNJ393241:DNJ393257 DXF393241:DXF393257 EHB393241:EHB393257 EQX393241:EQX393257 FAT393241:FAT393257 FKP393241:FKP393257 FUL393241:FUL393257 GEH393241:GEH393257 GOD393241:GOD393257 GXZ393241:GXZ393257 HHV393241:HHV393257 HRR393241:HRR393257 IBN393241:IBN393257 ILJ393241:ILJ393257 IVF393241:IVF393257 JFB393241:JFB393257 JOX393241:JOX393257 JYT393241:JYT393257 KIP393241:KIP393257 KSL393241:KSL393257 LCH393241:LCH393257 LMD393241:LMD393257 LVZ393241:LVZ393257 MFV393241:MFV393257 MPR393241:MPR393257 MZN393241:MZN393257 NJJ393241:NJJ393257 NTF393241:NTF393257 ODB393241:ODB393257 OMX393241:OMX393257 OWT393241:OWT393257 PGP393241:PGP393257 PQL393241:PQL393257 QAH393241:QAH393257 QKD393241:QKD393257 QTZ393241:QTZ393257 RDV393241:RDV393257 RNR393241:RNR393257 RXN393241:RXN393257 SHJ393241:SHJ393257 SRF393241:SRF393257 TBB393241:TBB393257 TKX393241:TKX393257 TUT393241:TUT393257 UEP393241:UEP393257 UOL393241:UOL393257 UYH393241:UYH393257 VID393241:VID393257 VRZ393241:VRZ393257 WBV393241:WBV393257 WLR393241:WLR393257 WVN393241:WVN393257 E458776:E458792 JB458777:JB458793 SX458777:SX458793 ACT458777:ACT458793 AMP458777:AMP458793 AWL458777:AWL458793 BGH458777:BGH458793 BQD458777:BQD458793 BZZ458777:BZZ458793 CJV458777:CJV458793 CTR458777:CTR458793 DDN458777:DDN458793 DNJ458777:DNJ458793 DXF458777:DXF458793 EHB458777:EHB458793 EQX458777:EQX458793 FAT458777:FAT458793 FKP458777:FKP458793 FUL458777:FUL458793 GEH458777:GEH458793 GOD458777:GOD458793 GXZ458777:GXZ458793 HHV458777:HHV458793 HRR458777:HRR458793 IBN458777:IBN458793 ILJ458777:ILJ458793 IVF458777:IVF458793 JFB458777:JFB458793 JOX458777:JOX458793 JYT458777:JYT458793 KIP458777:KIP458793 KSL458777:KSL458793 LCH458777:LCH458793 LMD458777:LMD458793 LVZ458777:LVZ458793 MFV458777:MFV458793 MPR458777:MPR458793 MZN458777:MZN458793 NJJ458777:NJJ458793 NTF458777:NTF458793 ODB458777:ODB458793 OMX458777:OMX458793 OWT458777:OWT458793 PGP458777:PGP458793 PQL458777:PQL458793 QAH458777:QAH458793 QKD458777:QKD458793 QTZ458777:QTZ458793 RDV458777:RDV458793 RNR458777:RNR458793 RXN458777:RXN458793 SHJ458777:SHJ458793 SRF458777:SRF458793 TBB458777:TBB458793 TKX458777:TKX458793 TUT458777:TUT458793 UEP458777:UEP458793 UOL458777:UOL458793 UYH458777:UYH458793 VID458777:VID458793 VRZ458777:VRZ458793 WBV458777:WBV458793 WLR458777:WLR458793 WVN458777:WVN458793 E524312:E524328 JB524313:JB524329 SX524313:SX524329 ACT524313:ACT524329 AMP524313:AMP524329 AWL524313:AWL524329 BGH524313:BGH524329 BQD524313:BQD524329 BZZ524313:BZZ524329 CJV524313:CJV524329 CTR524313:CTR524329 DDN524313:DDN524329 DNJ524313:DNJ524329 DXF524313:DXF524329 EHB524313:EHB524329 EQX524313:EQX524329 FAT524313:FAT524329 FKP524313:FKP524329 FUL524313:FUL524329 GEH524313:GEH524329 GOD524313:GOD524329 GXZ524313:GXZ524329 HHV524313:HHV524329 HRR524313:HRR524329 IBN524313:IBN524329 ILJ524313:ILJ524329 IVF524313:IVF524329 JFB524313:JFB524329 JOX524313:JOX524329 JYT524313:JYT524329 KIP524313:KIP524329 KSL524313:KSL524329 LCH524313:LCH524329 LMD524313:LMD524329 LVZ524313:LVZ524329 MFV524313:MFV524329 MPR524313:MPR524329 MZN524313:MZN524329 NJJ524313:NJJ524329 NTF524313:NTF524329 ODB524313:ODB524329 OMX524313:OMX524329 OWT524313:OWT524329 PGP524313:PGP524329 PQL524313:PQL524329 QAH524313:QAH524329 QKD524313:QKD524329 QTZ524313:QTZ524329 RDV524313:RDV524329 RNR524313:RNR524329 RXN524313:RXN524329 SHJ524313:SHJ524329 SRF524313:SRF524329 TBB524313:TBB524329 TKX524313:TKX524329 TUT524313:TUT524329 UEP524313:UEP524329 UOL524313:UOL524329 UYH524313:UYH524329 VID524313:VID524329 VRZ524313:VRZ524329 WBV524313:WBV524329 WLR524313:WLR524329 WVN524313:WVN524329 E589848:E589864 JB589849:JB589865 SX589849:SX589865 ACT589849:ACT589865 AMP589849:AMP589865 AWL589849:AWL589865 BGH589849:BGH589865 BQD589849:BQD589865 BZZ589849:BZZ589865 CJV589849:CJV589865 CTR589849:CTR589865 DDN589849:DDN589865 DNJ589849:DNJ589865 DXF589849:DXF589865 EHB589849:EHB589865 EQX589849:EQX589865 FAT589849:FAT589865 FKP589849:FKP589865 FUL589849:FUL589865 GEH589849:GEH589865 GOD589849:GOD589865 GXZ589849:GXZ589865 HHV589849:HHV589865 HRR589849:HRR589865 IBN589849:IBN589865 ILJ589849:ILJ589865 IVF589849:IVF589865 JFB589849:JFB589865 JOX589849:JOX589865 JYT589849:JYT589865 KIP589849:KIP589865 KSL589849:KSL589865 LCH589849:LCH589865 LMD589849:LMD589865 LVZ589849:LVZ589865 MFV589849:MFV589865 MPR589849:MPR589865 MZN589849:MZN589865 NJJ589849:NJJ589865 NTF589849:NTF589865 ODB589849:ODB589865 OMX589849:OMX589865 OWT589849:OWT589865 PGP589849:PGP589865 PQL589849:PQL589865 QAH589849:QAH589865 QKD589849:QKD589865 QTZ589849:QTZ589865 RDV589849:RDV589865 RNR589849:RNR589865 RXN589849:RXN589865 SHJ589849:SHJ589865 SRF589849:SRF589865 TBB589849:TBB589865 TKX589849:TKX589865 TUT589849:TUT589865 UEP589849:UEP589865 UOL589849:UOL589865 UYH589849:UYH589865 VID589849:VID589865 VRZ589849:VRZ589865 WBV589849:WBV589865 WLR589849:WLR589865 WVN589849:WVN589865 E655384:E655400 JB655385:JB655401 SX655385:SX655401 ACT655385:ACT655401 AMP655385:AMP655401 AWL655385:AWL655401 BGH655385:BGH655401 BQD655385:BQD655401 BZZ655385:BZZ655401 CJV655385:CJV655401 CTR655385:CTR655401 DDN655385:DDN655401 DNJ655385:DNJ655401 DXF655385:DXF655401 EHB655385:EHB655401 EQX655385:EQX655401 FAT655385:FAT655401 FKP655385:FKP655401 FUL655385:FUL655401 GEH655385:GEH655401 GOD655385:GOD655401 GXZ655385:GXZ655401 HHV655385:HHV655401 HRR655385:HRR655401 IBN655385:IBN655401 ILJ655385:ILJ655401 IVF655385:IVF655401 JFB655385:JFB655401 JOX655385:JOX655401 JYT655385:JYT655401 KIP655385:KIP655401 KSL655385:KSL655401 LCH655385:LCH655401 LMD655385:LMD655401 LVZ655385:LVZ655401 MFV655385:MFV655401 MPR655385:MPR655401 MZN655385:MZN655401 NJJ655385:NJJ655401 NTF655385:NTF655401 ODB655385:ODB655401 OMX655385:OMX655401 OWT655385:OWT655401 PGP655385:PGP655401 PQL655385:PQL655401 QAH655385:QAH655401 QKD655385:QKD655401 QTZ655385:QTZ655401 RDV655385:RDV655401 RNR655385:RNR655401 RXN655385:RXN655401 SHJ655385:SHJ655401 SRF655385:SRF655401 TBB655385:TBB655401 TKX655385:TKX655401 TUT655385:TUT655401 UEP655385:UEP655401 UOL655385:UOL655401 UYH655385:UYH655401 VID655385:VID655401 VRZ655385:VRZ655401 WBV655385:WBV655401 WLR655385:WLR655401 WVN655385:WVN655401 E720920:E720936 JB720921:JB720937 SX720921:SX720937 ACT720921:ACT720937 AMP720921:AMP720937 AWL720921:AWL720937 BGH720921:BGH720937 BQD720921:BQD720937 BZZ720921:BZZ720937 CJV720921:CJV720937 CTR720921:CTR720937 DDN720921:DDN720937 DNJ720921:DNJ720937 DXF720921:DXF720937 EHB720921:EHB720937 EQX720921:EQX720937 FAT720921:FAT720937 FKP720921:FKP720937 FUL720921:FUL720937 GEH720921:GEH720937 GOD720921:GOD720937 GXZ720921:GXZ720937 HHV720921:HHV720937 HRR720921:HRR720937 IBN720921:IBN720937 ILJ720921:ILJ720937 IVF720921:IVF720937 JFB720921:JFB720937 JOX720921:JOX720937 JYT720921:JYT720937 KIP720921:KIP720937 KSL720921:KSL720937 LCH720921:LCH720937 LMD720921:LMD720937 LVZ720921:LVZ720937 MFV720921:MFV720937 MPR720921:MPR720937 MZN720921:MZN720937 NJJ720921:NJJ720937 NTF720921:NTF720937 ODB720921:ODB720937 OMX720921:OMX720937 OWT720921:OWT720937 PGP720921:PGP720937 PQL720921:PQL720937 QAH720921:QAH720937 QKD720921:QKD720937 QTZ720921:QTZ720937 RDV720921:RDV720937 RNR720921:RNR720937 RXN720921:RXN720937 SHJ720921:SHJ720937 SRF720921:SRF720937 TBB720921:TBB720937 TKX720921:TKX720937 TUT720921:TUT720937 UEP720921:UEP720937 UOL720921:UOL720937 UYH720921:UYH720937 VID720921:VID720937 VRZ720921:VRZ720937 WBV720921:WBV720937 WLR720921:WLR720937 WVN720921:WVN720937 E786456:E786472 JB786457:JB786473 SX786457:SX786473 ACT786457:ACT786473 AMP786457:AMP786473 AWL786457:AWL786473 BGH786457:BGH786473 BQD786457:BQD786473 BZZ786457:BZZ786473 CJV786457:CJV786473 CTR786457:CTR786473 DDN786457:DDN786473 DNJ786457:DNJ786473 DXF786457:DXF786473 EHB786457:EHB786473 EQX786457:EQX786473 FAT786457:FAT786473 FKP786457:FKP786473 FUL786457:FUL786473 GEH786457:GEH786473 GOD786457:GOD786473 GXZ786457:GXZ786473 HHV786457:HHV786473 HRR786457:HRR786473 IBN786457:IBN786473 ILJ786457:ILJ786473 IVF786457:IVF786473 JFB786457:JFB786473 JOX786457:JOX786473 JYT786457:JYT786473 KIP786457:KIP786473 KSL786457:KSL786473 LCH786457:LCH786473 LMD786457:LMD786473 LVZ786457:LVZ786473 MFV786457:MFV786473 MPR786457:MPR786473 MZN786457:MZN786473 NJJ786457:NJJ786473 NTF786457:NTF786473 ODB786457:ODB786473 OMX786457:OMX786473 OWT786457:OWT786473 PGP786457:PGP786473 PQL786457:PQL786473 QAH786457:QAH786473 QKD786457:QKD786473 QTZ786457:QTZ786473 RDV786457:RDV786473 RNR786457:RNR786473 RXN786457:RXN786473 SHJ786457:SHJ786473 SRF786457:SRF786473 TBB786457:TBB786473 TKX786457:TKX786473 TUT786457:TUT786473 UEP786457:UEP786473 UOL786457:UOL786473 UYH786457:UYH786473 VID786457:VID786473 VRZ786457:VRZ786473 WBV786457:WBV786473 WLR786457:WLR786473 WVN786457:WVN786473 E851992:E852008 JB851993:JB852009 SX851993:SX852009 ACT851993:ACT852009 AMP851993:AMP852009 AWL851993:AWL852009 BGH851993:BGH852009 BQD851993:BQD852009 BZZ851993:BZZ852009 CJV851993:CJV852009 CTR851993:CTR852009 DDN851993:DDN852009 DNJ851993:DNJ852009 DXF851993:DXF852009 EHB851993:EHB852009 EQX851993:EQX852009 FAT851993:FAT852009 FKP851993:FKP852009 FUL851993:FUL852009 GEH851993:GEH852009 GOD851993:GOD852009 GXZ851993:GXZ852009 HHV851993:HHV852009 HRR851993:HRR852009 IBN851993:IBN852009 ILJ851993:ILJ852009 IVF851993:IVF852009 JFB851993:JFB852009 JOX851993:JOX852009 JYT851993:JYT852009 KIP851993:KIP852009 KSL851993:KSL852009 LCH851993:LCH852009 LMD851993:LMD852009 LVZ851993:LVZ852009 MFV851993:MFV852009 MPR851993:MPR852009 MZN851993:MZN852009 NJJ851993:NJJ852009 NTF851993:NTF852009 ODB851993:ODB852009 OMX851993:OMX852009 OWT851993:OWT852009 PGP851993:PGP852009 PQL851993:PQL852009 QAH851993:QAH852009 QKD851993:QKD852009 QTZ851993:QTZ852009 RDV851993:RDV852009 RNR851993:RNR852009 RXN851993:RXN852009 SHJ851993:SHJ852009 SRF851993:SRF852009 TBB851993:TBB852009 TKX851993:TKX852009 TUT851993:TUT852009 UEP851993:UEP852009 UOL851993:UOL852009 UYH851993:UYH852009 VID851993:VID852009 VRZ851993:VRZ852009 WBV851993:WBV852009 WLR851993:WLR852009 WVN851993:WVN852009 E917528:E917544 JB917529:JB917545 SX917529:SX917545 ACT917529:ACT917545 AMP917529:AMP917545 AWL917529:AWL917545 BGH917529:BGH917545 BQD917529:BQD917545 BZZ917529:BZZ917545 CJV917529:CJV917545 CTR917529:CTR917545 DDN917529:DDN917545 DNJ917529:DNJ917545 DXF917529:DXF917545 EHB917529:EHB917545 EQX917529:EQX917545 FAT917529:FAT917545 FKP917529:FKP917545 FUL917529:FUL917545 GEH917529:GEH917545 GOD917529:GOD917545 GXZ917529:GXZ917545 HHV917529:HHV917545 HRR917529:HRR917545 IBN917529:IBN917545 ILJ917529:ILJ917545 IVF917529:IVF917545 JFB917529:JFB917545 JOX917529:JOX917545 JYT917529:JYT917545 KIP917529:KIP917545 KSL917529:KSL917545 LCH917529:LCH917545 LMD917529:LMD917545 LVZ917529:LVZ917545 MFV917529:MFV917545 MPR917529:MPR917545 MZN917529:MZN917545 NJJ917529:NJJ917545 NTF917529:NTF917545 ODB917529:ODB917545 OMX917529:OMX917545 OWT917529:OWT917545 PGP917529:PGP917545 PQL917529:PQL917545 QAH917529:QAH917545 QKD917529:QKD917545 QTZ917529:QTZ917545 RDV917529:RDV917545 RNR917529:RNR917545 RXN917529:RXN917545 SHJ917529:SHJ917545 SRF917529:SRF917545 TBB917529:TBB917545 TKX917529:TKX917545 TUT917529:TUT917545 UEP917529:UEP917545 UOL917529:UOL917545 UYH917529:UYH917545 VID917529:VID917545 VRZ917529:VRZ917545 WBV917529:WBV917545 WLR917529:WLR917545 WVN917529:WVN917545 E983064:E983080 JB983065:JB983081 SX983065:SX983081 ACT983065:ACT983081 AMP983065:AMP983081 AWL983065:AWL983081 BGH983065:BGH983081 BQD983065:BQD983081 BZZ983065:BZZ983081 CJV983065:CJV983081 CTR983065:CTR983081 DDN983065:DDN983081 DNJ983065:DNJ983081 DXF983065:DXF983081 EHB983065:EHB983081 EQX983065:EQX983081 FAT983065:FAT983081 FKP983065:FKP983081 FUL983065:FUL983081 GEH983065:GEH983081 GOD983065:GOD983081 GXZ983065:GXZ983081 HHV983065:HHV983081 HRR983065:HRR983081 IBN983065:IBN983081 ILJ983065:ILJ983081 IVF983065:IVF983081 JFB983065:JFB983081 JOX983065:JOX983081 JYT983065:JYT983081 KIP983065:KIP983081 KSL983065:KSL983081 LCH983065:LCH983081 LMD983065:LMD983081 LVZ983065:LVZ983081 MFV983065:MFV983081 MPR983065:MPR983081 MZN983065:MZN983081 NJJ983065:NJJ983081 NTF983065:NTF983081 ODB983065:ODB983081 OMX983065:OMX983081 OWT983065:OWT983081 PGP983065:PGP983081 PQL983065:PQL983081 QAH983065:QAH983081 QKD983065:QKD983081 QTZ983065:QTZ983081 RDV983065:RDV983081 RNR983065:RNR983081 RXN983065:RXN983081 SHJ983065:SHJ983081 SRF983065:SRF983081 TBB983065:TBB983081 TKX983065:TKX983081 TUT983065:TUT983081 UEP983065:UEP983081 UOL983065:UOL983081 UYH983065:UYH983081 VID983065:VID983081 VRZ983065:VRZ983081 WBV983065:WBV983081 WLR983065:WLR983081 WVN983065:WVN983081 WVT983086:WVT983087 F65560:F65568 JC65561:JC65569 SY65561:SY65569 ACU65561:ACU65569 AMQ65561:AMQ65569 AWM65561:AWM65569 BGI65561:BGI65569 BQE65561:BQE65569 CAA65561:CAA65569 CJW65561:CJW65569 CTS65561:CTS65569 DDO65561:DDO65569 DNK65561:DNK65569 DXG65561:DXG65569 EHC65561:EHC65569 EQY65561:EQY65569 FAU65561:FAU65569 FKQ65561:FKQ65569 FUM65561:FUM65569 GEI65561:GEI65569 GOE65561:GOE65569 GYA65561:GYA65569 HHW65561:HHW65569 HRS65561:HRS65569 IBO65561:IBO65569 ILK65561:ILK65569 IVG65561:IVG65569 JFC65561:JFC65569 JOY65561:JOY65569 JYU65561:JYU65569 KIQ65561:KIQ65569 KSM65561:KSM65569 LCI65561:LCI65569 LME65561:LME65569 LWA65561:LWA65569 MFW65561:MFW65569 MPS65561:MPS65569 MZO65561:MZO65569 NJK65561:NJK65569 NTG65561:NTG65569 ODC65561:ODC65569 OMY65561:OMY65569 OWU65561:OWU65569 PGQ65561:PGQ65569 PQM65561:PQM65569 QAI65561:QAI65569 QKE65561:QKE65569 QUA65561:QUA65569 RDW65561:RDW65569 RNS65561:RNS65569 RXO65561:RXO65569 SHK65561:SHK65569 SRG65561:SRG65569 TBC65561:TBC65569 TKY65561:TKY65569 TUU65561:TUU65569 UEQ65561:UEQ65569 UOM65561:UOM65569 UYI65561:UYI65569 VIE65561:VIE65569 VSA65561:VSA65569 WBW65561:WBW65569 WLS65561:WLS65569 WVO65561:WVO65569 F131096:F131104 JC131097:JC131105 SY131097:SY131105 ACU131097:ACU131105 AMQ131097:AMQ131105 AWM131097:AWM131105 BGI131097:BGI131105 BQE131097:BQE131105 CAA131097:CAA131105 CJW131097:CJW131105 CTS131097:CTS131105 DDO131097:DDO131105 DNK131097:DNK131105 DXG131097:DXG131105 EHC131097:EHC131105 EQY131097:EQY131105 FAU131097:FAU131105 FKQ131097:FKQ131105 FUM131097:FUM131105 GEI131097:GEI131105 GOE131097:GOE131105 GYA131097:GYA131105 HHW131097:HHW131105 HRS131097:HRS131105 IBO131097:IBO131105 ILK131097:ILK131105 IVG131097:IVG131105 JFC131097:JFC131105 JOY131097:JOY131105 JYU131097:JYU131105 KIQ131097:KIQ131105 KSM131097:KSM131105 LCI131097:LCI131105 LME131097:LME131105 LWA131097:LWA131105 MFW131097:MFW131105 MPS131097:MPS131105 MZO131097:MZO131105 NJK131097:NJK131105 NTG131097:NTG131105 ODC131097:ODC131105 OMY131097:OMY131105 OWU131097:OWU131105 PGQ131097:PGQ131105 PQM131097:PQM131105 QAI131097:QAI131105 QKE131097:QKE131105 QUA131097:QUA131105 RDW131097:RDW131105 RNS131097:RNS131105 RXO131097:RXO131105 SHK131097:SHK131105 SRG131097:SRG131105 TBC131097:TBC131105 TKY131097:TKY131105 TUU131097:TUU131105 UEQ131097:UEQ131105 UOM131097:UOM131105 UYI131097:UYI131105 VIE131097:VIE131105 VSA131097:VSA131105 WBW131097:WBW131105 WLS131097:WLS131105 WVO131097:WVO131105 F196632:F196640 JC196633:JC196641 SY196633:SY196641 ACU196633:ACU196641 AMQ196633:AMQ196641 AWM196633:AWM196641 BGI196633:BGI196641 BQE196633:BQE196641 CAA196633:CAA196641 CJW196633:CJW196641 CTS196633:CTS196641 DDO196633:DDO196641 DNK196633:DNK196641 DXG196633:DXG196641 EHC196633:EHC196641 EQY196633:EQY196641 FAU196633:FAU196641 FKQ196633:FKQ196641 FUM196633:FUM196641 GEI196633:GEI196641 GOE196633:GOE196641 GYA196633:GYA196641 HHW196633:HHW196641 HRS196633:HRS196641 IBO196633:IBO196641 ILK196633:ILK196641 IVG196633:IVG196641 JFC196633:JFC196641 JOY196633:JOY196641 JYU196633:JYU196641 KIQ196633:KIQ196641 KSM196633:KSM196641 LCI196633:LCI196641 LME196633:LME196641 LWA196633:LWA196641 MFW196633:MFW196641 MPS196633:MPS196641 MZO196633:MZO196641 NJK196633:NJK196641 NTG196633:NTG196641 ODC196633:ODC196641 OMY196633:OMY196641 OWU196633:OWU196641 PGQ196633:PGQ196641 PQM196633:PQM196641 QAI196633:QAI196641 QKE196633:QKE196641 QUA196633:QUA196641 RDW196633:RDW196641 RNS196633:RNS196641 RXO196633:RXO196641 SHK196633:SHK196641 SRG196633:SRG196641 TBC196633:TBC196641 TKY196633:TKY196641 TUU196633:TUU196641 UEQ196633:UEQ196641 UOM196633:UOM196641 UYI196633:UYI196641 VIE196633:VIE196641 VSA196633:VSA196641 WBW196633:WBW196641 WLS196633:WLS196641 WVO196633:WVO196641 F262168:F262176 JC262169:JC262177 SY262169:SY262177 ACU262169:ACU262177 AMQ262169:AMQ262177 AWM262169:AWM262177 BGI262169:BGI262177 BQE262169:BQE262177 CAA262169:CAA262177 CJW262169:CJW262177 CTS262169:CTS262177 DDO262169:DDO262177 DNK262169:DNK262177 DXG262169:DXG262177 EHC262169:EHC262177 EQY262169:EQY262177 FAU262169:FAU262177 FKQ262169:FKQ262177 FUM262169:FUM262177 GEI262169:GEI262177 GOE262169:GOE262177 GYA262169:GYA262177 HHW262169:HHW262177 HRS262169:HRS262177 IBO262169:IBO262177 ILK262169:ILK262177 IVG262169:IVG262177 JFC262169:JFC262177 JOY262169:JOY262177 JYU262169:JYU262177 KIQ262169:KIQ262177 KSM262169:KSM262177 LCI262169:LCI262177 LME262169:LME262177 LWA262169:LWA262177 MFW262169:MFW262177 MPS262169:MPS262177 MZO262169:MZO262177 NJK262169:NJK262177 NTG262169:NTG262177 ODC262169:ODC262177 OMY262169:OMY262177 OWU262169:OWU262177 PGQ262169:PGQ262177 PQM262169:PQM262177 QAI262169:QAI262177 QKE262169:QKE262177 QUA262169:QUA262177 RDW262169:RDW262177 RNS262169:RNS262177 RXO262169:RXO262177 SHK262169:SHK262177 SRG262169:SRG262177 TBC262169:TBC262177 TKY262169:TKY262177 TUU262169:TUU262177 UEQ262169:UEQ262177 UOM262169:UOM262177 UYI262169:UYI262177 VIE262169:VIE262177 VSA262169:VSA262177 WBW262169:WBW262177 WLS262169:WLS262177 WVO262169:WVO262177 F327704:F327712 JC327705:JC327713 SY327705:SY327713 ACU327705:ACU327713 AMQ327705:AMQ327713 AWM327705:AWM327713 BGI327705:BGI327713 BQE327705:BQE327713 CAA327705:CAA327713 CJW327705:CJW327713 CTS327705:CTS327713 DDO327705:DDO327713 DNK327705:DNK327713 DXG327705:DXG327713 EHC327705:EHC327713 EQY327705:EQY327713 FAU327705:FAU327713 FKQ327705:FKQ327713 FUM327705:FUM327713 GEI327705:GEI327713 GOE327705:GOE327713 GYA327705:GYA327713 HHW327705:HHW327713 HRS327705:HRS327713 IBO327705:IBO327713 ILK327705:ILK327713 IVG327705:IVG327713 JFC327705:JFC327713 JOY327705:JOY327713 JYU327705:JYU327713 KIQ327705:KIQ327713 KSM327705:KSM327713 LCI327705:LCI327713 LME327705:LME327713 LWA327705:LWA327713 MFW327705:MFW327713 MPS327705:MPS327713 MZO327705:MZO327713 NJK327705:NJK327713 NTG327705:NTG327713 ODC327705:ODC327713 OMY327705:OMY327713 OWU327705:OWU327713 PGQ327705:PGQ327713 PQM327705:PQM327713 QAI327705:QAI327713 QKE327705:QKE327713 QUA327705:QUA327713 RDW327705:RDW327713 RNS327705:RNS327713 RXO327705:RXO327713 SHK327705:SHK327713 SRG327705:SRG327713 TBC327705:TBC327713 TKY327705:TKY327713 TUU327705:TUU327713 UEQ327705:UEQ327713 UOM327705:UOM327713 UYI327705:UYI327713 VIE327705:VIE327713 VSA327705:VSA327713 WBW327705:WBW327713 WLS327705:WLS327713 WVO327705:WVO327713 F393240:F393248 JC393241:JC393249 SY393241:SY393249 ACU393241:ACU393249 AMQ393241:AMQ393249 AWM393241:AWM393249 BGI393241:BGI393249 BQE393241:BQE393249 CAA393241:CAA393249 CJW393241:CJW393249 CTS393241:CTS393249 DDO393241:DDO393249 DNK393241:DNK393249 DXG393241:DXG393249 EHC393241:EHC393249 EQY393241:EQY393249 FAU393241:FAU393249 FKQ393241:FKQ393249 FUM393241:FUM393249 GEI393241:GEI393249 GOE393241:GOE393249 GYA393241:GYA393249 HHW393241:HHW393249 HRS393241:HRS393249 IBO393241:IBO393249 ILK393241:ILK393249 IVG393241:IVG393249 JFC393241:JFC393249 JOY393241:JOY393249 JYU393241:JYU393249 KIQ393241:KIQ393249 KSM393241:KSM393249 LCI393241:LCI393249 LME393241:LME393249 LWA393241:LWA393249 MFW393241:MFW393249 MPS393241:MPS393249 MZO393241:MZO393249 NJK393241:NJK393249 NTG393241:NTG393249 ODC393241:ODC393249 OMY393241:OMY393249 OWU393241:OWU393249 PGQ393241:PGQ393249 PQM393241:PQM393249 QAI393241:QAI393249 QKE393241:QKE393249 QUA393241:QUA393249 RDW393241:RDW393249 RNS393241:RNS393249 RXO393241:RXO393249 SHK393241:SHK393249 SRG393241:SRG393249 TBC393241:TBC393249 TKY393241:TKY393249 TUU393241:TUU393249 UEQ393241:UEQ393249 UOM393241:UOM393249 UYI393241:UYI393249 VIE393241:VIE393249 VSA393241:VSA393249 WBW393241:WBW393249 WLS393241:WLS393249 WVO393241:WVO393249 F458776:F458784 JC458777:JC458785 SY458777:SY458785 ACU458777:ACU458785 AMQ458777:AMQ458785 AWM458777:AWM458785 BGI458777:BGI458785 BQE458777:BQE458785 CAA458777:CAA458785 CJW458777:CJW458785 CTS458777:CTS458785 DDO458777:DDO458785 DNK458777:DNK458785 DXG458777:DXG458785 EHC458777:EHC458785 EQY458777:EQY458785 FAU458777:FAU458785 FKQ458777:FKQ458785 FUM458777:FUM458785 GEI458777:GEI458785 GOE458777:GOE458785 GYA458777:GYA458785 HHW458777:HHW458785 HRS458777:HRS458785 IBO458777:IBO458785 ILK458777:ILK458785 IVG458777:IVG458785 JFC458777:JFC458785 JOY458777:JOY458785 JYU458777:JYU458785 KIQ458777:KIQ458785 KSM458777:KSM458785 LCI458777:LCI458785 LME458777:LME458785 LWA458777:LWA458785 MFW458777:MFW458785 MPS458777:MPS458785 MZO458777:MZO458785 NJK458777:NJK458785 NTG458777:NTG458785 ODC458777:ODC458785 OMY458777:OMY458785 OWU458777:OWU458785 PGQ458777:PGQ458785 PQM458777:PQM458785 QAI458777:QAI458785 QKE458777:QKE458785 QUA458777:QUA458785 RDW458777:RDW458785 RNS458777:RNS458785 RXO458777:RXO458785 SHK458777:SHK458785 SRG458777:SRG458785 TBC458777:TBC458785 TKY458777:TKY458785 TUU458777:TUU458785 UEQ458777:UEQ458785 UOM458777:UOM458785 UYI458777:UYI458785 VIE458777:VIE458785 VSA458777:VSA458785 WBW458777:WBW458785 WLS458777:WLS458785 WVO458777:WVO458785 F524312:F524320 JC524313:JC524321 SY524313:SY524321 ACU524313:ACU524321 AMQ524313:AMQ524321 AWM524313:AWM524321 BGI524313:BGI524321 BQE524313:BQE524321 CAA524313:CAA524321 CJW524313:CJW524321 CTS524313:CTS524321 DDO524313:DDO524321 DNK524313:DNK524321 DXG524313:DXG524321 EHC524313:EHC524321 EQY524313:EQY524321 FAU524313:FAU524321 FKQ524313:FKQ524321 FUM524313:FUM524321 GEI524313:GEI524321 GOE524313:GOE524321 GYA524313:GYA524321 HHW524313:HHW524321 HRS524313:HRS524321 IBO524313:IBO524321 ILK524313:ILK524321 IVG524313:IVG524321 JFC524313:JFC524321 JOY524313:JOY524321 JYU524313:JYU524321 KIQ524313:KIQ524321 KSM524313:KSM524321 LCI524313:LCI524321 LME524313:LME524321 LWA524313:LWA524321 MFW524313:MFW524321 MPS524313:MPS524321 MZO524313:MZO524321 NJK524313:NJK524321 NTG524313:NTG524321 ODC524313:ODC524321 OMY524313:OMY524321 OWU524313:OWU524321 PGQ524313:PGQ524321 PQM524313:PQM524321 QAI524313:QAI524321 QKE524313:QKE524321 QUA524313:QUA524321 RDW524313:RDW524321 RNS524313:RNS524321 RXO524313:RXO524321 SHK524313:SHK524321 SRG524313:SRG524321 TBC524313:TBC524321 TKY524313:TKY524321 TUU524313:TUU524321 UEQ524313:UEQ524321 UOM524313:UOM524321 UYI524313:UYI524321 VIE524313:VIE524321 VSA524313:VSA524321 WBW524313:WBW524321 WLS524313:WLS524321 WVO524313:WVO524321 F589848:F589856 JC589849:JC589857 SY589849:SY589857 ACU589849:ACU589857 AMQ589849:AMQ589857 AWM589849:AWM589857 BGI589849:BGI589857 BQE589849:BQE589857 CAA589849:CAA589857 CJW589849:CJW589857 CTS589849:CTS589857 DDO589849:DDO589857 DNK589849:DNK589857 DXG589849:DXG589857 EHC589849:EHC589857 EQY589849:EQY589857 FAU589849:FAU589857 FKQ589849:FKQ589857 FUM589849:FUM589857 GEI589849:GEI589857 GOE589849:GOE589857 GYA589849:GYA589857 HHW589849:HHW589857 HRS589849:HRS589857 IBO589849:IBO589857 ILK589849:ILK589857 IVG589849:IVG589857 JFC589849:JFC589857 JOY589849:JOY589857 JYU589849:JYU589857 KIQ589849:KIQ589857 KSM589849:KSM589857 LCI589849:LCI589857 LME589849:LME589857 LWA589849:LWA589857 MFW589849:MFW589857 MPS589849:MPS589857 MZO589849:MZO589857 NJK589849:NJK589857 NTG589849:NTG589857 ODC589849:ODC589857 OMY589849:OMY589857 OWU589849:OWU589857 PGQ589849:PGQ589857 PQM589849:PQM589857 QAI589849:QAI589857 QKE589849:QKE589857 QUA589849:QUA589857 RDW589849:RDW589857 RNS589849:RNS589857 RXO589849:RXO589857 SHK589849:SHK589857 SRG589849:SRG589857 TBC589849:TBC589857 TKY589849:TKY589857 TUU589849:TUU589857 UEQ589849:UEQ589857 UOM589849:UOM589857 UYI589849:UYI589857 VIE589849:VIE589857 VSA589849:VSA589857 WBW589849:WBW589857 WLS589849:WLS589857 WVO589849:WVO589857 F655384:F655392 JC655385:JC655393 SY655385:SY655393 ACU655385:ACU655393 AMQ655385:AMQ655393 AWM655385:AWM655393 BGI655385:BGI655393 BQE655385:BQE655393 CAA655385:CAA655393 CJW655385:CJW655393 CTS655385:CTS655393 DDO655385:DDO655393 DNK655385:DNK655393 DXG655385:DXG655393 EHC655385:EHC655393 EQY655385:EQY655393 FAU655385:FAU655393 FKQ655385:FKQ655393 FUM655385:FUM655393 GEI655385:GEI655393 GOE655385:GOE655393 GYA655385:GYA655393 HHW655385:HHW655393 HRS655385:HRS655393 IBO655385:IBO655393 ILK655385:ILK655393 IVG655385:IVG655393 JFC655385:JFC655393 JOY655385:JOY655393 JYU655385:JYU655393 KIQ655385:KIQ655393 KSM655385:KSM655393 LCI655385:LCI655393 LME655385:LME655393 LWA655385:LWA655393 MFW655385:MFW655393 MPS655385:MPS655393 MZO655385:MZO655393 NJK655385:NJK655393 NTG655385:NTG655393 ODC655385:ODC655393 OMY655385:OMY655393 OWU655385:OWU655393 PGQ655385:PGQ655393 PQM655385:PQM655393 QAI655385:QAI655393 QKE655385:QKE655393 QUA655385:QUA655393 RDW655385:RDW655393 RNS655385:RNS655393 RXO655385:RXO655393 SHK655385:SHK655393 SRG655385:SRG655393 TBC655385:TBC655393 TKY655385:TKY655393 TUU655385:TUU655393 UEQ655385:UEQ655393 UOM655385:UOM655393 UYI655385:UYI655393 VIE655385:VIE655393 VSA655385:VSA655393 WBW655385:WBW655393 WLS655385:WLS655393 WVO655385:WVO655393 F720920:F720928 JC720921:JC720929 SY720921:SY720929 ACU720921:ACU720929 AMQ720921:AMQ720929 AWM720921:AWM720929 BGI720921:BGI720929 BQE720921:BQE720929 CAA720921:CAA720929 CJW720921:CJW720929 CTS720921:CTS720929 DDO720921:DDO720929 DNK720921:DNK720929 DXG720921:DXG720929 EHC720921:EHC720929 EQY720921:EQY720929 FAU720921:FAU720929 FKQ720921:FKQ720929 FUM720921:FUM720929 GEI720921:GEI720929 GOE720921:GOE720929 GYA720921:GYA720929 HHW720921:HHW720929 HRS720921:HRS720929 IBO720921:IBO720929 ILK720921:ILK720929 IVG720921:IVG720929 JFC720921:JFC720929 JOY720921:JOY720929 JYU720921:JYU720929 KIQ720921:KIQ720929 KSM720921:KSM720929 LCI720921:LCI720929 LME720921:LME720929 LWA720921:LWA720929 MFW720921:MFW720929 MPS720921:MPS720929 MZO720921:MZO720929 NJK720921:NJK720929 NTG720921:NTG720929 ODC720921:ODC720929 OMY720921:OMY720929 OWU720921:OWU720929 PGQ720921:PGQ720929 PQM720921:PQM720929 QAI720921:QAI720929 QKE720921:QKE720929 QUA720921:QUA720929 RDW720921:RDW720929 RNS720921:RNS720929 RXO720921:RXO720929 SHK720921:SHK720929 SRG720921:SRG720929 TBC720921:TBC720929 TKY720921:TKY720929 TUU720921:TUU720929 UEQ720921:UEQ720929 UOM720921:UOM720929 UYI720921:UYI720929 VIE720921:VIE720929 VSA720921:VSA720929 WBW720921:WBW720929 WLS720921:WLS720929 WVO720921:WVO720929 F786456:F786464 JC786457:JC786465 SY786457:SY786465 ACU786457:ACU786465 AMQ786457:AMQ786465 AWM786457:AWM786465 BGI786457:BGI786465 BQE786457:BQE786465 CAA786457:CAA786465 CJW786457:CJW786465 CTS786457:CTS786465 DDO786457:DDO786465 DNK786457:DNK786465 DXG786457:DXG786465 EHC786457:EHC786465 EQY786457:EQY786465 FAU786457:FAU786465 FKQ786457:FKQ786465 FUM786457:FUM786465 GEI786457:GEI786465 GOE786457:GOE786465 GYA786457:GYA786465 HHW786457:HHW786465 HRS786457:HRS786465 IBO786457:IBO786465 ILK786457:ILK786465 IVG786457:IVG786465 JFC786457:JFC786465 JOY786457:JOY786465 JYU786457:JYU786465 KIQ786457:KIQ786465 KSM786457:KSM786465 LCI786457:LCI786465 LME786457:LME786465 LWA786457:LWA786465 MFW786457:MFW786465 MPS786457:MPS786465 MZO786457:MZO786465 NJK786457:NJK786465 NTG786457:NTG786465 ODC786457:ODC786465 OMY786457:OMY786465 OWU786457:OWU786465 PGQ786457:PGQ786465 PQM786457:PQM786465 QAI786457:QAI786465 QKE786457:QKE786465 QUA786457:QUA786465 RDW786457:RDW786465 RNS786457:RNS786465 RXO786457:RXO786465 SHK786457:SHK786465 SRG786457:SRG786465 TBC786457:TBC786465 TKY786457:TKY786465 TUU786457:TUU786465 UEQ786457:UEQ786465 UOM786457:UOM786465 UYI786457:UYI786465 VIE786457:VIE786465 VSA786457:VSA786465 WBW786457:WBW786465 WLS786457:WLS786465 WVO786457:WVO786465 F851992:F852000 JC851993:JC852001 SY851993:SY852001 ACU851993:ACU852001 AMQ851993:AMQ852001 AWM851993:AWM852001 BGI851993:BGI852001 BQE851993:BQE852001 CAA851993:CAA852001 CJW851993:CJW852001 CTS851993:CTS852001 DDO851993:DDO852001 DNK851993:DNK852001 DXG851993:DXG852001 EHC851993:EHC852001 EQY851993:EQY852001 FAU851993:FAU852001 FKQ851993:FKQ852001 FUM851993:FUM852001 GEI851993:GEI852001 GOE851993:GOE852001 GYA851993:GYA852001 HHW851993:HHW852001 HRS851993:HRS852001 IBO851993:IBO852001 ILK851993:ILK852001 IVG851993:IVG852001 JFC851993:JFC852001 JOY851993:JOY852001 JYU851993:JYU852001 KIQ851993:KIQ852001 KSM851993:KSM852001 LCI851993:LCI852001 LME851993:LME852001 LWA851993:LWA852001 MFW851993:MFW852001 MPS851993:MPS852001 MZO851993:MZO852001 NJK851993:NJK852001 NTG851993:NTG852001 ODC851993:ODC852001 OMY851993:OMY852001 OWU851993:OWU852001 PGQ851993:PGQ852001 PQM851993:PQM852001 QAI851993:QAI852001 QKE851993:QKE852001 QUA851993:QUA852001 RDW851993:RDW852001 RNS851993:RNS852001 RXO851993:RXO852001 SHK851993:SHK852001 SRG851993:SRG852001 TBC851993:TBC852001 TKY851993:TKY852001 TUU851993:TUU852001 UEQ851993:UEQ852001 UOM851993:UOM852001 UYI851993:UYI852001 VIE851993:VIE852001 VSA851993:VSA852001 WBW851993:WBW852001 WLS851993:WLS852001 WVO851993:WVO852001 F917528:F917536 JC917529:JC917537 SY917529:SY917537 ACU917529:ACU917537 AMQ917529:AMQ917537 AWM917529:AWM917537 BGI917529:BGI917537 BQE917529:BQE917537 CAA917529:CAA917537 CJW917529:CJW917537 CTS917529:CTS917537 DDO917529:DDO917537 DNK917529:DNK917537 DXG917529:DXG917537 EHC917529:EHC917537 EQY917529:EQY917537 FAU917529:FAU917537 FKQ917529:FKQ917537 FUM917529:FUM917537 GEI917529:GEI917537 GOE917529:GOE917537 GYA917529:GYA917537 HHW917529:HHW917537 HRS917529:HRS917537 IBO917529:IBO917537 ILK917529:ILK917537 IVG917529:IVG917537 JFC917529:JFC917537 JOY917529:JOY917537 JYU917529:JYU917537 KIQ917529:KIQ917537 KSM917529:KSM917537 LCI917529:LCI917537 LME917529:LME917537 LWA917529:LWA917537 MFW917529:MFW917537 MPS917529:MPS917537 MZO917529:MZO917537 NJK917529:NJK917537 NTG917529:NTG917537 ODC917529:ODC917537 OMY917529:OMY917537 OWU917529:OWU917537 PGQ917529:PGQ917537 PQM917529:PQM917537 QAI917529:QAI917537 QKE917529:QKE917537 QUA917529:QUA917537 RDW917529:RDW917537 RNS917529:RNS917537 RXO917529:RXO917537 SHK917529:SHK917537 SRG917529:SRG917537 TBC917529:TBC917537 TKY917529:TKY917537 TUU917529:TUU917537 UEQ917529:UEQ917537 UOM917529:UOM917537 UYI917529:UYI917537 VIE917529:VIE917537 VSA917529:VSA917537 WBW917529:WBW917537 WLS917529:WLS917537 WVO917529:WVO917537 F983064:F983072 JC983065:JC983073 SY983065:SY983073 ACU983065:ACU983073 AMQ983065:AMQ983073 AWM983065:AWM983073 BGI983065:BGI983073 BQE983065:BQE983073 CAA983065:CAA983073 CJW983065:CJW983073 CTS983065:CTS983073 DDO983065:DDO983073 DNK983065:DNK983073 DXG983065:DXG983073 EHC983065:EHC983073 EQY983065:EQY983073 FAU983065:FAU983073 FKQ983065:FKQ983073 FUM983065:FUM983073 GEI983065:GEI983073 GOE983065:GOE983073 GYA983065:GYA983073 HHW983065:HHW983073 HRS983065:HRS983073 IBO983065:IBO983073 ILK983065:ILK983073 IVG983065:IVG983073 JFC983065:JFC983073 JOY983065:JOY983073 JYU983065:JYU983073 KIQ983065:KIQ983073 KSM983065:KSM983073 LCI983065:LCI983073 LME983065:LME983073 LWA983065:LWA983073 MFW983065:MFW983073 MPS983065:MPS983073 MZO983065:MZO983073 NJK983065:NJK983073 NTG983065:NTG983073 ODC983065:ODC983073 OMY983065:OMY983073 OWU983065:OWU983073 PGQ983065:PGQ983073 PQM983065:PQM983073 QAI983065:QAI983073 QKE983065:QKE983073 QUA983065:QUA983073 RDW983065:RDW983073 RNS983065:RNS983073 RXO983065:RXO983073 SHK983065:SHK983073 SRG983065:SRG983073 TBC983065:TBC983073 TKY983065:TKY983073 TUU983065:TUU983073 UEQ983065:UEQ983073 UOM983065:UOM983073 UYI983065:UYI983073 VIE983065:VIE983073 VSA983065:VSA983073 WBW983065:WBW983073 WLS983065:WLS983073 WVO983065:WVO983073 JI35:JJ40 TE35:TF40 ADA35:ADB40 AMW35:AMX40 AWS35:AWT40 BGO35:BGP40 BQK35:BQL40 CAG35:CAH40 CKC35:CKD40 CTY35:CTZ40 DDU35:DDV40 DNQ35:DNR40 DXM35:DXN40 EHI35:EHJ40 ERE35:ERF40 FBA35:FBB40 FKW35:FKX40 FUS35:FUT40 GEO35:GEP40 GOK35:GOL40 GYG35:GYH40 HIC35:HID40 HRY35:HRZ40 IBU35:IBV40 ILQ35:ILR40 IVM35:IVN40 JFI35:JFJ40 JPE35:JPF40 JZA35:JZB40 KIW35:KIX40 KSS35:KST40 LCO35:LCP40 LMK35:LML40 LWG35:LWH40 MGC35:MGD40 MPY35:MPZ40 MZU35:MZV40 NJQ35:NJR40 NTM35:NTN40 ODI35:ODJ40 ONE35:ONF40 OXA35:OXB40 PGW35:PGX40 PQS35:PQT40 QAO35:QAP40 QKK35:QKL40 QUG35:QUH40 REC35:RED40 RNY35:RNZ40 RXU35:RXV40 SHQ35:SHR40 SRM35:SRN40 TBI35:TBJ40 TLE35:TLF40 TVA35:TVB40 UEW35:UEX40 UOS35:UOT40 UYO35:UYP40 VIK35:VIL40 VSG35:VSH40 WCC35:WCD40 WLY35:WLZ40 WVU35:WVV40 M65562:N65568 JI65563:JJ65569 TE65563:TF65569 ADA65563:ADB65569 AMW65563:AMX65569 AWS65563:AWT65569 BGO65563:BGP65569 BQK65563:BQL65569 CAG65563:CAH65569 CKC65563:CKD65569 CTY65563:CTZ65569 DDU65563:DDV65569 DNQ65563:DNR65569 DXM65563:DXN65569 EHI65563:EHJ65569 ERE65563:ERF65569 FBA65563:FBB65569 FKW65563:FKX65569 FUS65563:FUT65569 GEO65563:GEP65569 GOK65563:GOL65569 GYG65563:GYH65569 HIC65563:HID65569 HRY65563:HRZ65569 IBU65563:IBV65569 ILQ65563:ILR65569 IVM65563:IVN65569 JFI65563:JFJ65569 JPE65563:JPF65569 JZA65563:JZB65569 KIW65563:KIX65569 KSS65563:KST65569 LCO65563:LCP65569 LMK65563:LML65569 LWG65563:LWH65569 MGC65563:MGD65569 MPY65563:MPZ65569 MZU65563:MZV65569 NJQ65563:NJR65569 NTM65563:NTN65569 ODI65563:ODJ65569 ONE65563:ONF65569 OXA65563:OXB65569 PGW65563:PGX65569 PQS65563:PQT65569 QAO65563:QAP65569 QKK65563:QKL65569 QUG65563:QUH65569 REC65563:RED65569 RNY65563:RNZ65569 RXU65563:RXV65569 SHQ65563:SHR65569 SRM65563:SRN65569 TBI65563:TBJ65569 TLE65563:TLF65569 TVA65563:TVB65569 UEW65563:UEX65569 UOS65563:UOT65569 UYO65563:UYP65569 VIK65563:VIL65569 VSG65563:VSH65569 WCC65563:WCD65569 WLY65563:WLZ65569 WVU65563:WVV65569 M131098:N131104 JI131099:JJ131105 TE131099:TF131105 ADA131099:ADB131105 AMW131099:AMX131105 AWS131099:AWT131105 BGO131099:BGP131105 BQK131099:BQL131105 CAG131099:CAH131105 CKC131099:CKD131105 CTY131099:CTZ131105 DDU131099:DDV131105 DNQ131099:DNR131105 DXM131099:DXN131105 EHI131099:EHJ131105 ERE131099:ERF131105 FBA131099:FBB131105 FKW131099:FKX131105 FUS131099:FUT131105 GEO131099:GEP131105 GOK131099:GOL131105 GYG131099:GYH131105 HIC131099:HID131105 HRY131099:HRZ131105 IBU131099:IBV131105 ILQ131099:ILR131105 IVM131099:IVN131105 JFI131099:JFJ131105 JPE131099:JPF131105 JZA131099:JZB131105 KIW131099:KIX131105 KSS131099:KST131105 LCO131099:LCP131105 LMK131099:LML131105 LWG131099:LWH131105 MGC131099:MGD131105 MPY131099:MPZ131105 MZU131099:MZV131105 NJQ131099:NJR131105 NTM131099:NTN131105 ODI131099:ODJ131105 ONE131099:ONF131105 OXA131099:OXB131105 PGW131099:PGX131105 PQS131099:PQT131105 QAO131099:QAP131105 QKK131099:QKL131105 QUG131099:QUH131105 REC131099:RED131105 RNY131099:RNZ131105 RXU131099:RXV131105 SHQ131099:SHR131105 SRM131099:SRN131105 TBI131099:TBJ131105 TLE131099:TLF131105 TVA131099:TVB131105 UEW131099:UEX131105 UOS131099:UOT131105 UYO131099:UYP131105 VIK131099:VIL131105 VSG131099:VSH131105 WCC131099:WCD131105 WLY131099:WLZ131105 WVU131099:WVV131105 M196634:N196640 JI196635:JJ196641 TE196635:TF196641 ADA196635:ADB196641 AMW196635:AMX196641 AWS196635:AWT196641 BGO196635:BGP196641 BQK196635:BQL196641 CAG196635:CAH196641 CKC196635:CKD196641 CTY196635:CTZ196641 DDU196635:DDV196641 DNQ196635:DNR196641 DXM196635:DXN196641 EHI196635:EHJ196641 ERE196635:ERF196641 FBA196635:FBB196641 FKW196635:FKX196641 FUS196635:FUT196641 GEO196635:GEP196641 GOK196635:GOL196641 GYG196635:GYH196641 HIC196635:HID196641 HRY196635:HRZ196641 IBU196635:IBV196641 ILQ196635:ILR196641 IVM196635:IVN196641 JFI196635:JFJ196641 JPE196635:JPF196641 JZA196635:JZB196641 KIW196635:KIX196641 KSS196635:KST196641 LCO196635:LCP196641 LMK196635:LML196641 LWG196635:LWH196641 MGC196635:MGD196641 MPY196635:MPZ196641 MZU196635:MZV196641 NJQ196635:NJR196641 NTM196635:NTN196641 ODI196635:ODJ196641 ONE196635:ONF196641 OXA196635:OXB196641 PGW196635:PGX196641 PQS196635:PQT196641 QAO196635:QAP196641 QKK196635:QKL196641 QUG196635:QUH196641 REC196635:RED196641 RNY196635:RNZ196641 RXU196635:RXV196641 SHQ196635:SHR196641 SRM196635:SRN196641 TBI196635:TBJ196641 TLE196635:TLF196641 TVA196635:TVB196641 UEW196635:UEX196641 UOS196635:UOT196641 UYO196635:UYP196641 VIK196635:VIL196641 VSG196635:VSH196641 WCC196635:WCD196641 WLY196635:WLZ196641 WVU196635:WVV196641 M262170:N262176 JI262171:JJ262177 TE262171:TF262177 ADA262171:ADB262177 AMW262171:AMX262177 AWS262171:AWT262177 BGO262171:BGP262177 BQK262171:BQL262177 CAG262171:CAH262177 CKC262171:CKD262177 CTY262171:CTZ262177 DDU262171:DDV262177 DNQ262171:DNR262177 DXM262171:DXN262177 EHI262171:EHJ262177 ERE262171:ERF262177 FBA262171:FBB262177 FKW262171:FKX262177 FUS262171:FUT262177 GEO262171:GEP262177 GOK262171:GOL262177 GYG262171:GYH262177 HIC262171:HID262177 HRY262171:HRZ262177 IBU262171:IBV262177 ILQ262171:ILR262177 IVM262171:IVN262177 JFI262171:JFJ262177 JPE262171:JPF262177 JZA262171:JZB262177 KIW262171:KIX262177 KSS262171:KST262177 LCO262171:LCP262177 LMK262171:LML262177 LWG262171:LWH262177 MGC262171:MGD262177 MPY262171:MPZ262177 MZU262171:MZV262177 NJQ262171:NJR262177 NTM262171:NTN262177 ODI262171:ODJ262177 ONE262171:ONF262177 OXA262171:OXB262177 PGW262171:PGX262177 PQS262171:PQT262177 QAO262171:QAP262177 QKK262171:QKL262177 QUG262171:QUH262177 REC262171:RED262177 RNY262171:RNZ262177 RXU262171:RXV262177 SHQ262171:SHR262177 SRM262171:SRN262177 TBI262171:TBJ262177 TLE262171:TLF262177 TVA262171:TVB262177 UEW262171:UEX262177 UOS262171:UOT262177 UYO262171:UYP262177 VIK262171:VIL262177 VSG262171:VSH262177 WCC262171:WCD262177 WLY262171:WLZ262177 WVU262171:WVV262177 M327706:N327712 JI327707:JJ327713 TE327707:TF327713 ADA327707:ADB327713 AMW327707:AMX327713 AWS327707:AWT327713 BGO327707:BGP327713 BQK327707:BQL327713 CAG327707:CAH327713 CKC327707:CKD327713 CTY327707:CTZ327713 DDU327707:DDV327713 DNQ327707:DNR327713 DXM327707:DXN327713 EHI327707:EHJ327713 ERE327707:ERF327713 FBA327707:FBB327713 FKW327707:FKX327713 FUS327707:FUT327713 GEO327707:GEP327713 GOK327707:GOL327713 GYG327707:GYH327713 HIC327707:HID327713 HRY327707:HRZ327713 IBU327707:IBV327713 ILQ327707:ILR327713 IVM327707:IVN327713 JFI327707:JFJ327713 JPE327707:JPF327713 JZA327707:JZB327713 KIW327707:KIX327713 KSS327707:KST327713 LCO327707:LCP327713 LMK327707:LML327713 LWG327707:LWH327713 MGC327707:MGD327713 MPY327707:MPZ327713 MZU327707:MZV327713 NJQ327707:NJR327713 NTM327707:NTN327713 ODI327707:ODJ327713 ONE327707:ONF327713 OXA327707:OXB327713 PGW327707:PGX327713 PQS327707:PQT327713 QAO327707:QAP327713 QKK327707:QKL327713 QUG327707:QUH327713 REC327707:RED327713 RNY327707:RNZ327713 RXU327707:RXV327713 SHQ327707:SHR327713 SRM327707:SRN327713 TBI327707:TBJ327713 TLE327707:TLF327713 TVA327707:TVB327713 UEW327707:UEX327713 UOS327707:UOT327713 UYO327707:UYP327713 VIK327707:VIL327713 VSG327707:VSH327713 WCC327707:WCD327713 WLY327707:WLZ327713 WVU327707:WVV327713 M393242:N393248 JI393243:JJ393249 TE393243:TF393249 ADA393243:ADB393249 AMW393243:AMX393249 AWS393243:AWT393249 BGO393243:BGP393249 BQK393243:BQL393249 CAG393243:CAH393249 CKC393243:CKD393249 CTY393243:CTZ393249 DDU393243:DDV393249 DNQ393243:DNR393249 DXM393243:DXN393249 EHI393243:EHJ393249 ERE393243:ERF393249 FBA393243:FBB393249 FKW393243:FKX393249 FUS393243:FUT393249 GEO393243:GEP393249 GOK393243:GOL393249 GYG393243:GYH393249 HIC393243:HID393249 HRY393243:HRZ393249 IBU393243:IBV393249 ILQ393243:ILR393249 IVM393243:IVN393249 JFI393243:JFJ393249 JPE393243:JPF393249 JZA393243:JZB393249 KIW393243:KIX393249 KSS393243:KST393249 LCO393243:LCP393249 LMK393243:LML393249 LWG393243:LWH393249 MGC393243:MGD393249 MPY393243:MPZ393249 MZU393243:MZV393249 NJQ393243:NJR393249 NTM393243:NTN393249 ODI393243:ODJ393249 ONE393243:ONF393249 OXA393243:OXB393249 PGW393243:PGX393249 PQS393243:PQT393249 QAO393243:QAP393249 QKK393243:QKL393249 QUG393243:QUH393249 REC393243:RED393249 RNY393243:RNZ393249 RXU393243:RXV393249 SHQ393243:SHR393249 SRM393243:SRN393249 TBI393243:TBJ393249 TLE393243:TLF393249 TVA393243:TVB393249 UEW393243:UEX393249 UOS393243:UOT393249 UYO393243:UYP393249 VIK393243:VIL393249 VSG393243:VSH393249 WCC393243:WCD393249 WLY393243:WLZ393249 WVU393243:WVV393249 M458778:N458784 JI458779:JJ458785 TE458779:TF458785 ADA458779:ADB458785 AMW458779:AMX458785 AWS458779:AWT458785 BGO458779:BGP458785 BQK458779:BQL458785 CAG458779:CAH458785 CKC458779:CKD458785 CTY458779:CTZ458785 DDU458779:DDV458785 DNQ458779:DNR458785 DXM458779:DXN458785 EHI458779:EHJ458785 ERE458779:ERF458785 FBA458779:FBB458785 FKW458779:FKX458785 FUS458779:FUT458785 GEO458779:GEP458785 GOK458779:GOL458785 GYG458779:GYH458785 HIC458779:HID458785 HRY458779:HRZ458785 IBU458779:IBV458785 ILQ458779:ILR458785 IVM458779:IVN458785 JFI458779:JFJ458785 JPE458779:JPF458785 JZA458779:JZB458785 KIW458779:KIX458785 KSS458779:KST458785 LCO458779:LCP458785 LMK458779:LML458785 LWG458779:LWH458785 MGC458779:MGD458785 MPY458779:MPZ458785 MZU458779:MZV458785 NJQ458779:NJR458785 NTM458779:NTN458785 ODI458779:ODJ458785 ONE458779:ONF458785 OXA458779:OXB458785 PGW458779:PGX458785 PQS458779:PQT458785 QAO458779:QAP458785 QKK458779:QKL458785 QUG458779:QUH458785 REC458779:RED458785 RNY458779:RNZ458785 RXU458779:RXV458785 SHQ458779:SHR458785 SRM458779:SRN458785 TBI458779:TBJ458785 TLE458779:TLF458785 TVA458779:TVB458785 UEW458779:UEX458785 UOS458779:UOT458785 UYO458779:UYP458785 VIK458779:VIL458785 VSG458779:VSH458785 WCC458779:WCD458785 WLY458779:WLZ458785 WVU458779:WVV458785 M524314:N524320 JI524315:JJ524321 TE524315:TF524321 ADA524315:ADB524321 AMW524315:AMX524321 AWS524315:AWT524321 BGO524315:BGP524321 BQK524315:BQL524321 CAG524315:CAH524321 CKC524315:CKD524321 CTY524315:CTZ524321 DDU524315:DDV524321 DNQ524315:DNR524321 DXM524315:DXN524321 EHI524315:EHJ524321 ERE524315:ERF524321 FBA524315:FBB524321 FKW524315:FKX524321 FUS524315:FUT524321 GEO524315:GEP524321 GOK524315:GOL524321 GYG524315:GYH524321 HIC524315:HID524321 HRY524315:HRZ524321 IBU524315:IBV524321 ILQ524315:ILR524321 IVM524315:IVN524321 JFI524315:JFJ524321 JPE524315:JPF524321 JZA524315:JZB524321 KIW524315:KIX524321 KSS524315:KST524321 LCO524315:LCP524321 LMK524315:LML524321 LWG524315:LWH524321 MGC524315:MGD524321 MPY524315:MPZ524321 MZU524315:MZV524321 NJQ524315:NJR524321 NTM524315:NTN524321 ODI524315:ODJ524321 ONE524315:ONF524321 OXA524315:OXB524321 PGW524315:PGX524321 PQS524315:PQT524321 QAO524315:QAP524321 QKK524315:QKL524321 QUG524315:QUH524321 REC524315:RED524321 RNY524315:RNZ524321 RXU524315:RXV524321 SHQ524315:SHR524321 SRM524315:SRN524321 TBI524315:TBJ524321 TLE524315:TLF524321 TVA524315:TVB524321 UEW524315:UEX524321 UOS524315:UOT524321 UYO524315:UYP524321 VIK524315:VIL524321 VSG524315:VSH524321 WCC524315:WCD524321 WLY524315:WLZ524321 WVU524315:WVV524321 M589850:N589856 JI589851:JJ589857 TE589851:TF589857 ADA589851:ADB589857 AMW589851:AMX589857 AWS589851:AWT589857 BGO589851:BGP589857 BQK589851:BQL589857 CAG589851:CAH589857 CKC589851:CKD589857 CTY589851:CTZ589857 DDU589851:DDV589857 DNQ589851:DNR589857 DXM589851:DXN589857 EHI589851:EHJ589857 ERE589851:ERF589857 FBA589851:FBB589857 FKW589851:FKX589857 FUS589851:FUT589857 GEO589851:GEP589857 GOK589851:GOL589857 GYG589851:GYH589857 HIC589851:HID589857 HRY589851:HRZ589857 IBU589851:IBV589857 ILQ589851:ILR589857 IVM589851:IVN589857 JFI589851:JFJ589857 JPE589851:JPF589857 JZA589851:JZB589857 KIW589851:KIX589857 KSS589851:KST589857 LCO589851:LCP589857 LMK589851:LML589857 LWG589851:LWH589857 MGC589851:MGD589857 MPY589851:MPZ589857 MZU589851:MZV589857 NJQ589851:NJR589857 NTM589851:NTN589857 ODI589851:ODJ589857 ONE589851:ONF589857 OXA589851:OXB589857 PGW589851:PGX589857 PQS589851:PQT589857 QAO589851:QAP589857 QKK589851:QKL589857 QUG589851:QUH589857 REC589851:RED589857 RNY589851:RNZ589857 RXU589851:RXV589857 SHQ589851:SHR589857 SRM589851:SRN589857 TBI589851:TBJ589857 TLE589851:TLF589857 TVA589851:TVB589857 UEW589851:UEX589857 UOS589851:UOT589857 UYO589851:UYP589857 VIK589851:VIL589857 VSG589851:VSH589857 WCC589851:WCD589857 WLY589851:WLZ589857 WVU589851:WVV589857 M655386:N655392 JI655387:JJ655393 TE655387:TF655393 ADA655387:ADB655393 AMW655387:AMX655393 AWS655387:AWT655393 BGO655387:BGP655393 BQK655387:BQL655393 CAG655387:CAH655393 CKC655387:CKD655393 CTY655387:CTZ655393 DDU655387:DDV655393 DNQ655387:DNR655393 DXM655387:DXN655393 EHI655387:EHJ655393 ERE655387:ERF655393 FBA655387:FBB655393 FKW655387:FKX655393 FUS655387:FUT655393 GEO655387:GEP655393 GOK655387:GOL655393 GYG655387:GYH655393 HIC655387:HID655393 HRY655387:HRZ655393 IBU655387:IBV655393 ILQ655387:ILR655393 IVM655387:IVN655393 JFI655387:JFJ655393 JPE655387:JPF655393 JZA655387:JZB655393 KIW655387:KIX655393 KSS655387:KST655393 LCO655387:LCP655393 LMK655387:LML655393 LWG655387:LWH655393 MGC655387:MGD655393 MPY655387:MPZ655393 MZU655387:MZV655393 NJQ655387:NJR655393 NTM655387:NTN655393 ODI655387:ODJ655393 ONE655387:ONF655393 OXA655387:OXB655393 PGW655387:PGX655393 PQS655387:PQT655393 QAO655387:QAP655393 QKK655387:QKL655393 QUG655387:QUH655393 REC655387:RED655393 RNY655387:RNZ655393 RXU655387:RXV655393 SHQ655387:SHR655393 SRM655387:SRN655393 TBI655387:TBJ655393 TLE655387:TLF655393 TVA655387:TVB655393 UEW655387:UEX655393 UOS655387:UOT655393 UYO655387:UYP655393 VIK655387:VIL655393 VSG655387:VSH655393 WCC655387:WCD655393 WLY655387:WLZ655393 WVU655387:WVV655393 M720922:N720928 JI720923:JJ720929 TE720923:TF720929 ADA720923:ADB720929 AMW720923:AMX720929 AWS720923:AWT720929 BGO720923:BGP720929 BQK720923:BQL720929 CAG720923:CAH720929 CKC720923:CKD720929 CTY720923:CTZ720929 DDU720923:DDV720929 DNQ720923:DNR720929 DXM720923:DXN720929 EHI720923:EHJ720929 ERE720923:ERF720929 FBA720923:FBB720929 FKW720923:FKX720929 FUS720923:FUT720929 GEO720923:GEP720929 GOK720923:GOL720929 GYG720923:GYH720929 HIC720923:HID720929 HRY720923:HRZ720929 IBU720923:IBV720929 ILQ720923:ILR720929 IVM720923:IVN720929 JFI720923:JFJ720929 JPE720923:JPF720929 JZA720923:JZB720929 KIW720923:KIX720929 KSS720923:KST720929 LCO720923:LCP720929 LMK720923:LML720929 LWG720923:LWH720929 MGC720923:MGD720929 MPY720923:MPZ720929 MZU720923:MZV720929 NJQ720923:NJR720929 NTM720923:NTN720929 ODI720923:ODJ720929 ONE720923:ONF720929 OXA720923:OXB720929 PGW720923:PGX720929 PQS720923:PQT720929 QAO720923:QAP720929 QKK720923:QKL720929 QUG720923:QUH720929 REC720923:RED720929 RNY720923:RNZ720929 RXU720923:RXV720929 SHQ720923:SHR720929 SRM720923:SRN720929 TBI720923:TBJ720929 TLE720923:TLF720929 TVA720923:TVB720929 UEW720923:UEX720929 UOS720923:UOT720929 UYO720923:UYP720929 VIK720923:VIL720929 VSG720923:VSH720929 WCC720923:WCD720929 WLY720923:WLZ720929 WVU720923:WVV720929 M786458:N786464 JI786459:JJ786465 TE786459:TF786465 ADA786459:ADB786465 AMW786459:AMX786465 AWS786459:AWT786465 BGO786459:BGP786465 BQK786459:BQL786465 CAG786459:CAH786465 CKC786459:CKD786465 CTY786459:CTZ786465 DDU786459:DDV786465 DNQ786459:DNR786465 DXM786459:DXN786465 EHI786459:EHJ786465 ERE786459:ERF786465 FBA786459:FBB786465 FKW786459:FKX786465 FUS786459:FUT786465 GEO786459:GEP786465 GOK786459:GOL786465 GYG786459:GYH786465 HIC786459:HID786465 HRY786459:HRZ786465 IBU786459:IBV786465 ILQ786459:ILR786465 IVM786459:IVN786465 JFI786459:JFJ786465 JPE786459:JPF786465 JZA786459:JZB786465 KIW786459:KIX786465 KSS786459:KST786465 LCO786459:LCP786465 LMK786459:LML786465 LWG786459:LWH786465 MGC786459:MGD786465 MPY786459:MPZ786465 MZU786459:MZV786465 NJQ786459:NJR786465 NTM786459:NTN786465 ODI786459:ODJ786465 ONE786459:ONF786465 OXA786459:OXB786465 PGW786459:PGX786465 PQS786459:PQT786465 QAO786459:QAP786465 QKK786459:QKL786465 QUG786459:QUH786465 REC786459:RED786465 RNY786459:RNZ786465 RXU786459:RXV786465 SHQ786459:SHR786465 SRM786459:SRN786465 TBI786459:TBJ786465 TLE786459:TLF786465 TVA786459:TVB786465 UEW786459:UEX786465 UOS786459:UOT786465 UYO786459:UYP786465 VIK786459:VIL786465 VSG786459:VSH786465 WCC786459:WCD786465 WLY786459:WLZ786465 WVU786459:WVV786465 M851994:N852000 JI851995:JJ852001 TE851995:TF852001 ADA851995:ADB852001 AMW851995:AMX852001 AWS851995:AWT852001 BGO851995:BGP852001 BQK851995:BQL852001 CAG851995:CAH852001 CKC851995:CKD852001 CTY851995:CTZ852001 DDU851995:DDV852001 DNQ851995:DNR852001 DXM851995:DXN852001 EHI851995:EHJ852001 ERE851995:ERF852001 FBA851995:FBB852001 FKW851995:FKX852001 FUS851995:FUT852001 GEO851995:GEP852001 GOK851995:GOL852001 GYG851995:GYH852001 HIC851995:HID852001 HRY851995:HRZ852001 IBU851995:IBV852001 ILQ851995:ILR852001 IVM851995:IVN852001 JFI851995:JFJ852001 JPE851995:JPF852001 JZA851995:JZB852001 KIW851995:KIX852001 KSS851995:KST852001 LCO851995:LCP852001 LMK851995:LML852001 LWG851995:LWH852001 MGC851995:MGD852001 MPY851995:MPZ852001 MZU851995:MZV852001 NJQ851995:NJR852001 NTM851995:NTN852001 ODI851995:ODJ852001 ONE851995:ONF852001 OXA851995:OXB852001 PGW851995:PGX852001 PQS851995:PQT852001 QAO851995:QAP852001 QKK851995:QKL852001 QUG851995:QUH852001 REC851995:RED852001 RNY851995:RNZ852001 RXU851995:RXV852001 SHQ851995:SHR852001 SRM851995:SRN852001 TBI851995:TBJ852001 TLE851995:TLF852001 TVA851995:TVB852001 UEW851995:UEX852001 UOS851995:UOT852001 UYO851995:UYP852001 VIK851995:VIL852001 VSG851995:VSH852001 WCC851995:WCD852001 WLY851995:WLZ852001 WVU851995:WVV852001 M917530:N917536 JI917531:JJ917537 TE917531:TF917537 ADA917531:ADB917537 AMW917531:AMX917537 AWS917531:AWT917537 BGO917531:BGP917537 BQK917531:BQL917537 CAG917531:CAH917537 CKC917531:CKD917537 CTY917531:CTZ917537 DDU917531:DDV917537 DNQ917531:DNR917537 DXM917531:DXN917537 EHI917531:EHJ917537 ERE917531:ERF917537 FBA917531:FBB917537 FKW917531:FKX917537 FUS917531:FUT917537 GEO917531:GEP917537 GOK917531:GOL917537 GYG917531:GYH917537 HIC917531:HID917537 HRY917531:HRZ917537 IBU917531:IBV917537 ILQ917531:ILR917537 IVM917531:IVN917537 JFI917531:JFJ917537 JPE917531:JPF917537 JZA917531:JZB917537 KIW917531:KIX917537 KSS917531:KST917537 LCO917531:LCP917537 LMK917531:LML917537 LWG917531:LWH917537 MGC917531:MGD917537 MPY917531:MPZ917537 MZU917531:MZV917537 NJQ917531:NJR917537 NTM917531:NTN917537 ODI917531:ODJ917537 ONE917531:ONF917537 OXA917531:OXB917537 PGW917531:PGX917537 PQS917531:PQT917537 QAO917531:QAP917537 QKK917531:QKL917537 QUG917531:QUH917537 REC917531:RED917537 RNY917531:RNZ917537 RXU917531:RXV917537 SHQ917531:SHR917537 SRM917531:SRN917537 TBI917531:TBJ917537 TLE917531:TLF917537 TVA917531:TVB917537 UEW917531:UEX917537 UOS917531:UOT917537 UYO917531:UYP917537 VIK917531:VIL917537 VSG917531:VSH917537 WCC917531:WCD917537 WLY917531:WLZ917537 WVU917531:WVV917537 M983066:N983072 JI983067:JJ983073 TE983067:TF983073 ADA983067:ADB983073 AMW983067:AMX983073 AWS983067:AWT983073 BGO983067:BGP983073 BQK983067:BQL983073 CAG983067:CAH983073 CKC983067:CKD983073 CTY983067:CTZ983073 DDU983067:DDV983073 DNQ983067:DNR983073 DXM983067:DXN983073 EHI983067:EHJ983073 ERE983067:ERF983073 FBA983067:FBB983073 FKW983067:FKX983073 FUS983067:FUT983073 GEO983067:GEP983073 GOK983067:GOL983073 GYG983067:GYH983073 HIC983067:HID983073 HRY983067:HRZ983073 IBU983067:IBV983073 ILQ983067:ILR983073 IVM983067:IVN983073 JFI983067:JFJ983073 JPE983067:JPF983073 JZA983067:JZB983073 KIW983067:KIX983073 KSS983067:KST983073 LCO983067:LCP983073 LMK983067:LML983073 LWG983067:LWH983073 MGC983067:MGD983073 MPY983067:MPZ983073 MZU983067:MZV983073 NJQ983067:NJR983073 NTM983067:NTN983073 ODI983067:ODJ983073 ONE983067:ONF983073 OXA983067:OXB983073 PGW983067:PGX983073 PQS983067:PQT983073 QAO983067:QAP983073 QKK983067:QKL983073 QUG983067:QUH983073 REC983067:RED983073 RNY983067:RNZ983073 RXU983067:RXV983073 SHQ983067:SHR983073 SRM983067:SRN983073 TBI983067:TBJ983073 TLE983067:TLF983073 TVA983067:TVB983073 UEW983067:UEX983073 UOS983067:UOT983073 UYO983067:UYP983073 VIK983067:VIL983073 VSG983067:VSH983073 WCC983067:WCD983073 WLY983067:WLZ983073 WVU983067:WVV983073 JF7:JF9 TB7:TB9 ACX7:ACX9 AMT7:AMT9 AWP7:AWP9 BGL7:BGL9 BQH7:BQH9 CAD7:CAD9 CJZ7:CJZ9 CTV7:CTV9 DDR7:DDR9 DNN7:DNN9 DXJ7:DXJ9 EHF7:EHF9 ERB7:ERB9 FAX7:FAX9 FKT7:FKT9 FUP7:FUP9 GEL7:GEL9 GOH7:GOH9 GYD7:GYD9 HHZ7:HHZ9 HRV7:HRV9 IBR7:IBR9 ILN7:ILN9 IVJ7:IVJ9 JFF7:JFF9 JPB7:JPB9 JYX7:JYX9 KIT7:KIT9 KSP7:KSP9 LCL7:LCL9 LMH7:LMH9 LWD7:LWD9 MFZ7:MFZ9 MPV7:MPV9 MZR7:MZR9 NJN7:NJN9 NTJ7:NTJ9 ODF7:ODF9 ONB7:ONB9 OWX7:OWX9 PGT7:PGT9 PQP7:PQP9 QAL7:QAL9 QKH7:QKH9 QUD7:QUD9 RDZ7:RDZ9 RNV7:RNV9 RXR7:RXR9 SHN7:SHN9 SRJ7:SRJ9 TBF7:TBF9 TLB7:TLB9 TUX7:TUX9 UET7:UET9 UOP7:UOP9 UYL7:UYL9 VIH7:VIH9 VSD7:VSD9 WBZ7:WBZ9 WLV7:WLV9 WVR7:WVR9 I65545:I65547 JF65546:JF65548 TB65546:TB65548 ACX65546:ACX65548 AMT65546:AMT65548 AWP65546:AWP65548 BGL65546:BGL65548 BQH65546:BQH65548 CAD65546:CAD65548 CJZ65546:CJZ65548 CTV65546:CTV65548 DDR65546:DDR65548 DNN65546:DNN65548 DXJ65546:DXJ65548 EHF65546:EHF65548 ERB65546:ERB65548 FAX65546:FAX65548 FKT65546:FKT65548 FUP65546:FUP65548 GEL65546:GEL65548 GOH65546:GOH65548 GYD65546:GYD65548 HHZ65546:HHZ65548 HRV65546:HRV65548 IBR65546:IBR65548 ILN65546:ILN65548 IVJ65546:IVJ65548 JFF65546:JFF65548 JPB65546:JPB65548 JYX65546:JYX65548 KIT65546:KIT65548 KSP65546:KSP65548 LCL65546:LCL65548 LMH65546:LMH65548 LWD65546:LWD65548 MFZ65546:MFZ65548 MPV65546:MPV65548 MZR65546:MZR65548 NJN65546:NJN65548 NTJ65546:NTJ65548 ODF65546:ODF65548 ONB65546:ONB65548 OWX65546:OWX65548 PGT65546:PGT65548 PQP65546:PQP65548 QAL65546:QAL65548 QKH65546:QKH65548 QUD65546:QUD65548 RDZ65546:RDZ65548 RNV65546:RNV65548 RXR65546:RXR65548 SHN65546:SHN65548 SRJ65546:SRJ65548 TBF65546:TBF65548 TLB65546:TLB65548 TUX65546:TUX65548 UET65546:UET65548 UOP65546:UOP65548 UYL65546:UYL65548 VIH65546:VIH65548 VSD65546:VSD65548 WBZ65546:WBZ65548 WLV65546:WLV65548 WVR65546:WVR65548 I131081:I131083 JF131082:JF131084 TB131082:TB131084 ACX131082:ACX131084 AMT131082:AMT131084 AWP131082:AWP131084 BGL131082:BGL131084 BQH131082:BQH131084 CAD131082:CAD131084 CJZ131082:CJZ131084 CTV131082:CTV131084 DDR131082:DDR131084 DNN131082:DNN131084 DXJ131082:DXJ131084 EHF131082:EHF131084 ERB131082:ERB131084 FAX131082:FAX131084 FKT131082:FKT131084 FUP131082:FUP131084 GEL131082:GEL131084 GOH131082:GOH131084 GYD131082:GYD131084 HHZ131082:HHZ131084 HRV131082:HRV131084 IBR131082:IBR131084 ILN131082:ILN131084 IVJ131082:IVJ131084 JFF131082:JFF131084 JPB131082:JPB131084 JYX131082:JYX131084 KIT131082:KIT131084 KSP131082:KSP131084 LCL131082:LCL131084 LMH131082:LMH131084 LWD131082:LWD131084 MFZ131082:MFZ131084 MPV131082:MPV131084 MZR131082:MZR131084 NJN131082:NJN131084 NTJ131082:NTJ131084 ODF131082:ODF131084 ONB131082:ONB131084 OWX131082:OWX131084 PGT131082:PGT131084 PQP131082:PQP131084 QAL131082:QAL131084 QKH131082:QKH131084 QUD131082:QUD131084 RDZ131082:RDZ131084 RNV131082:RNV131084 RXR131082:RXR131084 SHN131082:SHN131084 SRJ131082:SRJ131084 TBF131082:TBF131084 TLB131082:TLB131084 TUX131082:TUX131084 UET131082:UET131084 UOP131082:UOP131084 UYL131082:UYL131084 VIH131082:VIH131084 VSD131082:VSD131084 WBZ131082:WBZ131084 WLV131082:WLV131084 WVR131082:WVR131084 I196617:I196619 JF196618:JF196620 TB196618:TB196620 ACX196618:ACX196620 AMT196618:AMT196620 AWP196618:AWP196620 BGL196618:BGL196620 BQH196618:BQH196620 CAD196618:CAD196620 CJZ196618:CJZ196620 CTV196618:CTV196620 DDR196618:DDR196620 DNN196618:DNN196620 DXJ196618:DXJ196620 EHF196618:EHF196620 ERB196618:ERB196620 FAX196618:FAX196620 FKT196618:FKT196620 FUP196618:FUP196620 GEL196618:GEL196620 GOH196618:GOH196620 GYD196618:GYD196620 HHZ196618:HHZ196620 HRV196618:HRV196620 IBR196618:IBR196620 ILN196618:ILN196620 IVJ196618:IVJ196620 JFF196618:JFF196620 JPB196618:JPB196620 JYX196618:JYX196620 KIT196618:KIT196620 KSP196618:KSP196620 LCL196618:LCL196620 LMH196618:LMH196620 LWD196618:LWD196620 MFZ196618:MFZ196620 MPV196618:MPV196620 MZR196618:MZR196620 NJN196618:NJN196620 NTJ196618:NTJ196620 ODF196618:ODF196620 ONB196618:ONB196620 OWX196618:OWX196620 PGT196618:PGT196620 PQP196618:PQP196620 QAL196618:QAL196620 QKH196618:QKH196620 QUD196618:QUD196620 RDZ196618:RDZ196620 RNV196618:RNV196620 RXR196618:RXR196620 SHN196618:SHN196620 SRJ196618:SRJ196620 TBF196618:TBF196620 TLB196618:TLB196620 TUX196618:TUX196620 UET196618:UET196620 UOP196618:UOP196620 UYL196618:UYL196620 VIH196618:VIH196620 VSD196618:VSD196620 WBZ196618:WBZ196620 WLV196618:WLV196620 WVR196618:WVR196620 I262153:I262155 JF262154:JF262156 TB262154:TB262156 ACX262154:ACX262156 AMT262154:AMT262156 AWP262154:AWP262156 BGL262154:BGL262156 BQH262154:BQH262156 CAD262154:CAD262156 CJZ262154:CJZ262156 CTV262154:CTV262156 DDR262154:DDR262156 DNN262154:DNN262156 DXJ262154:DXJ262156 EHF262154:EHF262156 ERB262154:ERB262156 FAX262154:FAX262156 FKT262154:FKT262156 FUP262154:FUP262156 GEL262154:GEL262156 GOH262154:GOH262156 GYD262154:GYD262156 HHZ262154:HHZ262156 HRV262154:HRV262156 IBR262154:IBR262156 ILN262154:ILN262156 IVJ262154:IVJ262156 JFF262154:JFF262156 JPB262154:JPB262156 JYX262154:JYX262156 KIT262154:KIT262156 KSP262154:KSP262156 LCL262154:LCL262156 LMH262154:LMH262156 LWD262154:LWD262156 MFZ262154:MFZ262156 MPV262154:MPV262156 MZR262154:MZR262156 NJN262154:NJN262156 NTJ262154:NTJ262156 ODF262154:ODF262156 ONB262154:ONB262156 OWX262154:OWX262156 PGT262154:PGT262156 PQP262154:PQP262156 QAL262154:QAL262156 QKH262154:QKH262156 QUD262154:QUD262156 RDZ262154:RDZ262156 RNV262154:RNV262156 RXR262154:RXR262156 SHN262154:SHN262156 SRJ262154:SRJ262156 TBF262154:TBF262156 TLB262154:TLB262156 TUX262154:TUX262156 UET262154:UET262156 UOP262154:UOP262156 UYL262154:UYL262156 VIH262154:VIH262156 VSD262154:VSD262156 WBZ262154:WBZ262156 WLV262154:WLV262156 WVR262154:WVR262156 I327689:I327691 JF327690:JF327692 TB327690:TB327692 ACX327690:ACX327692 AMT327690:AMT327692 AWP327690:AWP327692 BGL327690:BGL327692 BQH327690:BQH327692 CAD327690:CAD327692 CJZ327690:CJZ327692 CTV327690:CTV327692 DDR327690:DDR327692 DNN327690:DNN327692 DXJ327690:DXJ327692 EHF327690:EHF327692 ERB327690:ERB327692 FAX327690:FAX327692 FKT327690:FKT327692 FUP327690:FUP327692 GEL327690:GEL327692 GOH327690:GOH327692 GYD327690:GYD327692 HHZ327690:HHZ327692 HRV327690:HRV327692 IBR327690:IBR327692 ILN327690:ILN327692 IVJ327690:IVJ327692 JFF327690:JFF327692 JPB327690:JPB327692 JYX327690:JYX327692 KIT327690:KIT327692 KSP327690:KSP327692 LCL327690:LCL327692 LMH327690:LMH327692 LWD327690:LWD327692 MFZ327690:MFZ327692 MPV327690:MPV327692 MZR327690:MZR327692 NJN327690:NJN327692 NTJ327690:NTJ327692 ODF327690:ODF327692 ONB327690:ONB327692 OWX327690:OWX327692 PGT327690:PGT327692 PQP327690:PQP327692 QAL327690:QAL327692 QKH327690:QKH327692 QUD327690:QUD327692 RDZ327690:RDZ327692 RNV327690:RNV327692 RXR327690:RXR327692 SHN327690:SHN327692 SRJ327690:SRJ327692 TBF327690:TBF327692 TLB327690:TLB327692 TUX327690:TUX327692 UET327690:UET327692 UOP327690:UOP327692 UYL327690:UYL327692 VIH327690:VIH327692 VSD327690:VSD327692 WBZ327690:WBZ327692 WLV327690:WLV327692 WVR327690:WVR327692 I393225:I393227 JF393226:JF393228 TB393226:TB393228 ACX393226:ACX393228 AMT393226:AMT393228 AWP393226:AWP393228 BGL393226:BGL393228 BQH393226:BQH393228 CAD393226:CAD393228 CJZ393226:CJZ393228 CTV393226:CTV393228 DDR393226:DDR393228 DNN393226:DNN393228 DXJ393226:DXJ393228 EHF393226:EHF393228 ERB393226:ERB393228 FAX393226:FAX393228 FKT393226:FKT393228 FUP393226:FUP393228 GEL393226:GEL393228 GOH393226:GOH393228 GYD393226:GYD393228 HHZ393226:HHZ393228 HRV393226:HRV393228 IBR393226:IBR393228 ILN393226:ILN393228 IVJ393226:IVJ393228 JFF393226:JFF393228 JPB393226:JPB393228 JYX393226:JYX393228 KIT393226:KIT393228 KSP393226:KSP393228 LCL393226:LCL393228 LMH393226:LMH393228 LWD393226:LWD393228 MFZ393226:MFZ393228 MPV393226:MPV393228 MZR393226:MZR393228 NJN393226:NJN393228 NTJ393226:NTJ393228 ODF393226:ODF393228 ONB393226:ONB393228 OWX393226:OWX393228 PGT393226:PGT393228 PQP393226:PQP393228 QAL393226:QAL393228 QKH393226:QKH393228 QUD393226:QUD393228 RDZ393226:RDZ393228 RNV393226:RNV393228 RXR393226:RXR393228 SHN393226:SHN393228 SRJ393226:SRJ393228 TBF393226:TBF393228 TLB393226:TLB393228 TUX393226:TUX393228 UET393226:UET393228 UOP393226:UOP393228 UYL393226:UYL393228 VIH393226:VIH393228 VSD393226:VSD393228 WBZ393226:WBZ393228 WLV393226:WLV393228 WVR393226:WVR393228 I458761:I458763 JF458762:JF458764 TB458762:TB458764 ACX458762:ACX458764 AMT458762:AMT458764 AWP458762:AWP458764 BGL458762:BGL458764 BQH458762:BQH458764 CAD458762:CAD458764 CJZ458762:CJZ458764 CTV458762:CTV458764 DDR458762:DDR458764 DNN458762:DNN458764 DXJ458762:DXJ458764 EHF458762:EHF458764 ERB458762:ERB458764 FAX458762:FAX458764 FKT458762:FKT458764 FUP458762:FUP458764 GEL458762:GEL458764 GOH458762:GOH458764 GYD458762:GYD458764 HHZ458762:HHZ458764 HRV458762:HRV458764 IBR458762:IBR458764 ILN458762:ILN458764 IVJ458762:IVJ458764 JFF458762:JFF458764 JPB458762:JPB458764 JYX458762:JYX458764 KIT458762:KIT458764 KSP458762:KSP458764 LCL458762:LCL458764 LMH458762:LMH458764 LWD458762:LWD458764 MFZ458762:MFZ458764 MPV458762:MPV458764 MZR458762:MZR458764 NJN458762:NJN458764 NTJ458762:NTJ458764 ODF458762:ODF458764 ONB458762:ONB458764 OWX458762:OWX458764 PGT458762:PGT458764 PQP458762:PQP458764 QAL458762:QAL458764 QKH458762:QKH458764 QUD458762:QUD458764 RDZ458762:RDZ458764 RNV458762:RNV458764 RXR458762:RXR458764 SHN458762:SHN458764 SRJ458762:SRJ458764 TBF458762:TBF458764 TLB458762:TLB458764 TUX458762:TUX458764 UET458762:UET458764 UOP458762:UOP458764 UYL458762:UYL458764 VIH458762:VIH458764 VSD458762:VSD458764 WBZ458762:WBZ458764 WLV458762:WLV458764 WVR458762:WVR458764 I524297:I524299 JF524298:JF524300 TB524298:TB524300 ACX524298:ACX524300 AMT524298:AMT524300 AWP524298:AWP524300 BGL524298:BGL524300 BQH524298:BQH524300 CAD524298:CAD524300 CJZ524298:CJZ524300 CTV524298:CTV524300 DDR524298:DDR524300 DNN524298:DNN524300 DXJ524298:DXJ524300 EHF524298:EHF524300 ERB524298:ERB524300 FAX524298:FAX524300 FKT524298:FKT524300 FUP524298:FUP524300 GEL524298:GEL524300 GOH524298:GOH524300 GYD524298:GYD524300 HHZ524298:HHZ524300 HRV524298:HRV524300 IBR524298:IBR524300 ILN524298:ILN524300 IVJ524298:IVJ524300 JFF524298:JFF524300 JPB524298:JPB524300 JYX524298:JYX524300 KIT524298:KIT524300 KSP524298:KSP524300 LCL524298:LCL524300 LMH524298:LMH524300 LWD524298:LWD524300 MFZ524298:MFZ524300 MPV524298:MPV524300 MZR524298:MZR524300 NJN524298:NJN524300 NTJ524298:NTJ524300 ODF524298:ODF524300 ONB524298:ONB524300 OWX524298:OWX524300 PGT524298:PGT524300 PQP524298:PQP524300 QAL524298:QAL524300 QKH524298:QKH524300 QUD524298:QUD524300 RDZ524298:RDZ524300 RNV524298:RNV524300 RXR524298:RXR524300 SHN524298:SHN524300 SRJ524298:SRJ524300 TBF524298:TBF524300 TLB524298:TLB524300 TUX524298:TUX524300 UET524298:UET524300 UOP524298:UOP524300 UYL524298:UYL524300 VIH524298:VIH524300 VSD524298:VSD524300 WBZ524298:WBZ524300 WLV524298:WLV524300 WVR524298:WVR524300 I589833:I589835 JF589834:JF589836 TB589834:TB589836 ACX589834:ACX589836 AMT589834:AMT589836 AWP589834:AWP589836 BGL589834:BGL589836 BQH589834:BQH589836 CAD589834:CAD589836 CJZ589834:CJZ589836 CTV589834:CTV589836 DDR589834:DDR589836 DNN589834:DNN589836 DXJ589834:DXJ589836 EHF589834:EHF589836 ERB589834:ERB589836 FAX589834:FAX589836 FKT589834:FKT589836 FUP589834:FUP589836 GEL589834:GEL589836 GOH589834:GOH589836 GYD589834:GYD589836 HHZ589834:HHZ589836 HRV589834:HRV589836 IBR589834:IBR589836 ILN589834:ILN589836 IVJ589834:IVJ589836 JFF589834:JFF589836 JPB589834:JPB589836 JYX589834:JYX589836 KIT589834:KIT589836 KSP589834:KSP589836 LCL589834:LCL589836 LMH589834:LMH589836 LWD589834:LWD589836 MFZ589834:MFZ589836 MPV589834:MPV589836 MZR589834:MZR589836 NJN589834:NJN589836 NTJ589834:NTJ589836 ODF589834:ODF589836 ONB589834:ONB589836 OWX589834:OWX589836 PGT589834:PGT589836 PQP589834:PQP589836 QAL589834:QAL589836 QKH589834:QKH589836 QUD589834:QUD589836 RDZ589834:RDZ589836 RNV589834:RNV589836 RXR589834:RXR589836 SHN589834:SHN589836 SRJ589834:SRJ589836 TBF589834:TBF589836 TLB589834:TLB589836 TUX589834:TUX589836 UET589834:UET589836 UOP589834:UOP589836 UYL589834:UYL589836 VIH589834:VIH589836 VSD589834:VSD589836 WBZ589834:WBZ589836 WLV589834:WLV589836 WVR589834:WVR589836 I655369:I655371 JF655370:JF655372 TB655370:TB655372 ACX655370:ACX655372 AMT655370:AMT655372 AWP655370:AWP655372 BGL655370:BGL655372 BQH655370:BQH655372 CAD655370:CAD655372 CJZ655370:CJZ655372 CTV655370:CTV655372 DDR655370:DDR655372 DNN655370:DNN655372 DXJ655370:DXJ655372 EHF655370:EHF655372 ERB655370:ERB655372 FAX655370:FAX655372 FKT655370:FKT655372 FUP655370:FUP655372 GEL655370:GEL655372 GOH655370:GOH655372 GYD655370:GYD655372 HHZ655370:HHZ655372 HRV655370:HRV655372 IBR655370:IBR655372 ILN655370:ILN655372 IVJ655370:IVJ655372 JFF655370:JFF655372 JPB655370:JPB655372 JYX655370:JYX655372 KIT655370:KIT655372 KSP655370:KSP655372 LCL655370:LCL655372 LMH655370:LMH655372 LWD655370:LWD655372 MFZ655370:MFZ655372 MPV655370:MPV655372 MZR655370:MZR655372 NJN655370:NJN655372 NTJ655370:NTJ655372 ODF655370:ODF655372 ONB655370:ONB655372 OWX655370:OWX655372 PGT655370:PGT655372 PQP655370:PQP655372 QAL655370:QAL655372 QKH655370:QKH655372 QUD655370:QUD655372 RDZ655370:RDZ655372 RNV655370:RNV655372 RXR655370:RXR655372 SHN655370:SHN655372 SRJ655370:SRJ655372 TBF655370:TBF655372 TLB655370:TLB655372 TUX655370:TUX655372 UET655370:UET655372 UOP655370:UOP655372 UYL655370:UYL655372 VIH655370:VIH655372 VSD655370:VSD655372 WBZ655370:WBZ655372 WLV655370:WLV655372 WVR655370:WVR655372 I720905:I720907 JF720906:JF720908 TB720906:TB720908 ACX720906:ACX720908 AMT720906:AMT720908 AWP720906:AWP720908 BGL720906:BGL720908 BQH720906:BQH720908 CAD720906:CAD720908 CJZ720906:CJZ720908 CTV720906:CTV720908 DDR720906:DDR720908 DNN720906:DNN720908 DXJ720906:DXJ720908 EHF720906:EHF720908 ERB720906:ERB720908 FAX720906:FAX720908 FKT720906:FKT720908 FUP720906:FUP720908 GEL720906:GEL720908 GOH720906:GOH720908 GYD720906:GYD720908 HHZ720906:HHZ720908 HRV720906:HRV720908 IBR720906:IBR720908 ILN720906:ILN720908 IVJ720906:IVJ720908 JFF720906:JFF720908 JPB720906:JPB720908 JYX720906:JYX720908 KIT720906:KIT720908 KSP720906:KSP720908 LCL720906:LCL720908 LMH720906:LMH720908 LWD720906:LWD720908 MFZ720906:MFZ720908 MPV720906:MPV720908 MZR720906:MZR720908 NJN720906:NJN720908 NTJ720906:NTJ720908 ODF720906:ODF720908 ONB720906:ONB720908 OWX720906:OWX720908 PGT720906:PGT720908 PQP720906:PQP720908 QAL720906:QAL720908 QKH720906:QKH720908 QUD720906:QUD720908 RDZ720906:RDZ720908 RNV720906:RNV720908 RXR720906:RXR720908 SHN720906:SHN720908 SRJ720906:SRJ720908 TBF720906:TBF720908 TLB720906:TLB720908 TUX720906:TUX720908 UET720906:UET720908 UOP720906:UOP720908 UYL720906:UYL720908 VIH720906:VIH720908 VSD720906:VSD720908 WBZ720906:WBZ720908 WLV720906:WLV720908 WVR720906:WVR720908 I786441:I786443 JF786442:JF786444 TB786442:TB786444 ACX786442:ACX786444 AMT786442:AMT786444 AWP786442:AWP786444 BGL786442:BGL786444 BQH786442:BQH786444 CAD786442:CAD786444 CJZ786442:CJZ786444 CTV786442:CTV786444 DDR786442:DDR786444 DNN786442:DNN786444 DXJ786442:DXJ786444 EHF786442:EHF786444 ERB786442:ERB786444 FAX786442:FAX786444 FKT786442:FKT786444 FUP786442:FUP786444 GEL786442:GEL786444 GOH786442:GOH786444 GYD786442:GYD786444 HHZ786442:HHZ786444 HRV786442:HRV786444 IBR786442:IBR786444 ILN786442:ILN786444 IVJ786442:IVJ786444 JFF786442:JFF786444 JPB786442:JPB786444 JYX786442:JYX786444 KIT786442:KIT786444 KSP786442:KSP786444 LCL786442:LCL786444 LMH786442:LMH786444 LWD786442:LWD786444 MFZ786442:MFZ786444 MPV786442:MPV786444 MZR786442:MZR786444 NJN786442:NJN786444 NTJ786442:NTJ786444 ODF786442:ODF786444 ONB786442:ONB786444 OWX786442:OWX786444 PGT786442:PGT786444 PQP786442:PQP786444 QAL786442:QAL786444 QKH786442:QKH786444 QUD786442:QUD786444 RDZ786442:RDZ786444 RNV786442:RNV786444 RXR786442:RXR786444 SHN786442:SHN786444 SRJ786442:SRJ786444 TBF786442:TBF786444 TLB786442:TLB786444 TUX786442:TUX786444 UET786442:UET786444 UOP786442:UOP786444 UYL786442:UYL786444 VIH786442:VIH786444 VSD786442:VSD786444 WBZ786442:WBZ786444 WLV786442:WLV786444 WVR786442:WVR786444 I851977:I851979 JF851978:JF851980 TB851978:TB851980 ACX851978:ACX851980 AMT851978:AMT851980 AWP851978:AWP851980 BGL851978:BGL851980 BQH851978:BQH851980 CAD851978:CAD851980 CJZ851978:CJZ851980 CTV851978:CTV851980 DDR851978:DDR851980 DNN851978:DNN851980 DXJ851978:DXJ851980 EHF851978:EHF851980 ERB851978:ERB851980 FAX851978:FAX851980 FKT851978:FKT851980 FUP851978:FUP851980 GEL851978:GEL851980 GOH851978:GOH851980 GYD851978:GYD851980 HHZ851978:HHZ851980 HRV851978:HRV851980 IBR851978:IBR851980 ILN851978:ILN851980 IVJ851978:IVJ851980 JFF851978:JFF851980 JPB851978:JPB851980 JYX851978:JYX851980 KIT851978:KIT851980 KSP851978:KSP851980 LCL851978:LCL851980 LMH851978:LMH851980 LWD851978:LWD851980 MFZ851978:MFZ851980 MPV851978:MPV851980 MZR851978:MZR851980 NJN851978:NJN851980 NTJ851978:NTJ851980 ODF851978:ODF851980 ONB851978:ONB851980 OWX851978:OWX851980 PGT851978:PGT851980 PQP851978:PQP851980 QAL851978:QAL851980 QKH851978:QKH851980 QUD851978:QUD851980 RDZ851978:RDZ851980 RNV851978:RNV851980 RXR851978:RXR851980 SHN851978:SHN851980 SRJ851978:SRJ851980 TBF851978:TBF851980 TLB851978:TLB851980 TUX851978:TUX851980 UET851978:UET851980 UOP851978:UOP851980 UYL851978:UYL851980 VIH851978:VIH851980 VSD851978:VSD851980 WBZ851978:WBZ851980 WLV851978:WLV851980 WVR851978:WVR851980 I917513:I917515 JF917514:JF917516 TB917514:TB917516 ACX917514:ACX917516 AMT917514:AMT917516 AWP917514:AWP917516 BGL917514:BGL917516 BQH917514:BQH917516 CAD917514:CAD917516 CJZ917514:CJZ917516 CTV917514:CTV917516 DDR917514:DDR917516 DNN917514:DNN917516 DXJ917514:DXJ917516 EHF917514:EHF917516 ERB917514:ERB917516 FAX917514:FAX917516 FKT917514:FKT917516 FUP917514:FUP917516 GEL917514:GEL917516 GOH917514:GOH917516 GYD917514:GYD917516 HHZ917514:HHZ917516 HRV917514:HRV917516 IBR917514:IBR917516 ILN917514:ILN917516 IVJ917514:IVJ917516 JFF917514:JFF917516 JPB917514:JPB917516 JYX917514:JYX917516 KIT917514:KIT917516 KSP917514:KSP917516 LCL917514:LCL917516 LMH917514:LMH917516 LWD917514:LWD917516 MFZ917514:MFZ917516 MPV917514:MPV917516 MZR917514:MZR917516 NJN917514:NJN917516 NTJ917514:NTJ917516 ODF917514:ODF917516 ONB917514:ONB917516 OWX917514:OWX917516 PGT917514:PGT917516 PQP917514:PQP917516 QAL917514:QAL917516 QKH917514:QKH917516 QUD917514:QUD917516 RDZ917514:RDZ917516 RNV917514:RNV917516 RXR917514:RXR917516 SHN917514:SHN917516 SRJ917514:SRJ917516 TBF917514:TBF917516 TLB917514:TLB917516 TUX917514:TUX917516 UET917514:UET917516 UOP917514:UOP917516 UYL917514:UYL917516 VIH917514:VIH917516 VSD917514:VSD917516 WBZ917514:WBZ917516 WLV917514:WLV917516 WVR917514:WVR917516 I983049:I983051 JF983050:JF983052 TB983050:TB983052 ACX983050:ACX983052 AMT983050:AMT983052 AWP983050:AWP983052 BGL983050:BGL983052 BQH983050:BQH983052 CAD983050:CAD983052 CJZ983050:CJZ983052 CTV983050:CTV983052 DDR983050:DDR983052 DNN983050:DNN983052 DXJ983050:DXJ983052 EHF983050:EHF983052 ERB983050:ERB983052 FAX983050:FAX983052 FKT983050:FKT983052 FUP983050:FUP983052 GEL983050:GEL983052 GOH983050:GOH983052 GYD983050:GYD983052 HHZ983050:HHZ983052 HRV983050:HRV983052 IBR983050:IBR983052 ILN983050:ILN983052 IVJ983050:IVJ983052 JFF983050:JFF983052 JPB983050:JPB983052 JYX983050:JYX983052 KIT983050:KIT983052 KSP983050:KSP983052 LCL983050:LCL983052 LMH983050:LMH983052 LWD983050:LWD983052 MFZ983050:MFZ983052 MPV983050:MPV983052 MZR983050:MZR983052 NJN983050:NJN983052 NTJ983050:NTJ983052 ODF983050:ODF983052 ONB983050:ONB983052 OWX983050:OWX983052 PGT983050:PGT983052 PQP983050:PQP983052 QAL983050:QAL983052 QKH983050:QKH983052 QUD983050:QUD983052 RDZ983050:RDZ983052 RNV983050:RNV983052 RXR983050:RXR983052 SHN983050:SHN983052 SRJ983050:SRJ983052 TBF983050:TBF983052 TLB983050:TLB983052 TUX983050:TUX983052 UET983050:UET983052 UOP983050:UOP983052 UYL983050:UYL983052 VIH983050:VIH983052 VSD983050:VSD983052 WBZ983050:WBZ983052 WLV983050:WLV983052 WVR983050:WVR983052 JH46:JH47 TD46:TD47 ACZ46:ACZ47 AMV46:AMV47 AWR46:AWR47 BGN46:BGN47 BQJ46:BQJ47 CAF46:CAF47 CKB46:CKB47 CTX46:CTX47 DDT46:DDT47 DNP46:DNP47 DXL46:DXL47 EHH46:EHH47 ERD46:ERD47 FAZ46:FAZ47 FKV46:FKV47 FUR46:FUR47 GEN46:GEN47 GOJ46:GOJ47 GYF46:GYF47 HIB46:HIB47 HRX46:HRX47 IBT46:IBT47 ILP46:ILP47 IVL46:IVL47 JFH46:JFH47 JPD46:JPD47 JYZ46:JYZ47 KIV46:KIV47 KSR46:KSR47 LCN46:LCN47 LMJ46:LMJ47 LWF46:LWF47 MGB46:MGB47 MPX46:MPX47 MZT46:MZT47 NJP46:NJP47 NTL46:NTL47 ODH46:ODH47 OND46:OND47 OWZ46:OWZ47 PGV46:PGV47 PQR46:PQR47 QAN46:QAN47 QKJ46:QKJ47 QUF46:QUF47 REB46:REB47 RNX46:RNX47 RXT46:RXT47 SHP46:SHP47 SRL46:SRL47 TBH46:TBH47 TLD46:TLD47 TUZ46:TUZ47 UEV46:UEV47 UOR46:UOR47 UYN46:UYN47 VIJ46:VIJ47 VSF46:VSF47 WCB46:WCB47 WLX46:WLX47 WVT46:WVT47 K65581:L65582 JH65582:JH65583 TD65582:TD65583 ACZ65582:ACZ65583 AMV65582:AMV65583 AWR65582:AWR65583 BGN65582:BGN65583 BQJ65582:BQJ65583 CAF65582:CAF65583 CKB65582:CKB65583 CTX65582:CTX65583 DDT65582:DDT65583 DNP65582:DNP65583 DXL65582:DXL65583 EHH65582:EHH65583 ERD65582:ERD65583 FAZ65582:FAZ65583 FKV65582:FKV65583 FUR65582:FUR65583 GEN65582:GEN65583 GOJ65582:GOJ65583 GYF65582:GYF65583 HIB65582:HIB65583 HRX65582:HRX65583 IBT65582:IBT65583 ILP65582:ILP65583 IVL65582:IVL65583 JFH65582:JFH65583 JPD65582:JPD65583 JYZ65582:JYZ65583 KIV65582:KIV65583 KSR65582:KSR65583 LCN65582:LCN65583 LMJ65582:LMJ65583 LWF65582:LWF65583 MGB65582:MGB65583 MPX65582:MPX65583 MZT65582:MZT65583 NJP65582:NJP65583 NTL65582:NTL65583 ODH65582:ODH65583 OND65582:OND65583 OWZ65582:OWZ65583 PGV65582:PGV65583 PQR65582:PQR65583 QAN65582:QAN65583 QKJ65582:QKJ65583 QUF65582:QUF65583 REB65582:REB65583 RNX65582:RNX65583 RXT65582:RXT65583 SHP65582:SHP65583 SRL65582:SRL65583 TBH65582:TBH65583 TLD65582:TLD65583 TUZ65582:TUZ65583 UEV65582:UEV65583 UOR65582:UOR65583 UYN65582:UYN65583 VIJ65582:VIJ65583 VSF65582:VSF65583 WCB65582:WCB65583 WLX65582:WLX65583 WVT65582:WVT65583 K131117:L131118 JH131118:JH131119 TD131118:TD131119 ACZ131118:ACZ131119 AMV131118:AMV131119 AWR131118:AWR131119 BGN131118:BGN131119 BQJ131118:BQJ131119 CAF131118:CAF131119 CKB131118:CKB131119 CTX131118:CTX131119 DDT131118:DDT131119 DNP131118:DNP131119 DXL131118:DXL131119 EHH131118:EHH131119 ERD131118:ERD131119 FAZ131118:FAZ131119 FKV131118:FKV131119 FUR131118:FUR131119 GEN131118:GEN131119 GOJ131118:GOJ131119 GYF131118:GYF131119 HIB131118:HIB131119 HRX131118:HRX131119 IBT131118:IBT131119 ILP131118:ILP131119 IVL131118:IVL131119 JFH131118:JFH131119 JPD131118:JPD131119 JYZ131118:JYZ131119 KIV131118:KIV131119 KSR131118:KSR131119 LCN131118:LCN131119 LMJ131118:LMJ131119 LWF131118:LWF131119 MGB131118:MGB131119 MPX131118:MPX131119 MZT131118:MZT131119 NJP131118:NJP131119 NTL131118:NTL131119 ODH131118:ODH131119 OND131118:OND131119 OWZ131118:OWZ131119 PGV131118:PGV131119 PQR131118:PQR131119 QAN131118:QAN131119 QKJ131118:QKJ131119 QUF131118:QUF131119 REB131118:REB131119 RNX131118:RNX131119 RXT131118:RXT131119 SHP131118:SHP131119 SRL131118:SRL131119 TBH131118:TBH131119 TLD131118:TLD131119 TUZ131118:TUZ131119 UEV131118:UEV131119 UOR131118:UOR131119 UYN131118:UYN131119 VIJ131118:VIJ131119 VSF131118:VSF131119 WCB131118:WCB131119 WLX131118:WLX131119 WVT131118:WVT131119 K196653:L196654 JH196654:JH196655 TD196654:TD196655 ACZ196654:ACZ196655 AMV196654:AMV196655 AWR196654:AWR196655 BGN196654:BGN196655 BQJ196654:BQJ196655 CAF196654:CAF196655 CKB196654:CKB196655 CTX196654:CTX196655 DDT196654:DDT196655 DNP196654:DNP196655 DXL196654:DXL196655 EHH196654:EHH196655 ERD196654:ERD196655 FAZ196654:FAZ196655 FKV196654:FKV196655 FUR196654:FUR196655 GEN196654:GEN196655 GOJ196654:GOJ196655 GYF196654:GYF196655 HIB196654:HIB196655 HRX196654:HRX196655 IBT196654:IBT196655 ILP196654:ILP196655 IVL196654:IVL196655 JFH196654:JFH196655 JPD196654:JPD196655 JYZ196654:JYZ196655 KIV196654:KIV196655 KSR196654:KSR196655 LCN196654:LCN196655 LMJ196654:LMJ196655 LWF196654:LWF196655 MGB196654:MGB196655 MPX196654:MPX196655 MZT196654:MZT196655 NJP196654:NJP196655 NTL196654:NTL196655 ODH196654:ODH196655 OND196654:OND196655 OWZ196654:OWZ196655 PGV196654:PGV196655 PQR196654:PQR196655 QAN196654:QAN196655 QKJ196654:QKJ196655 QUF196654:QUF196655 REB196654:REB196655 RNX196654:RNX196655 RXT196654:RXT196655 SHP196654:SHP196655 SRL196654:SRL196655 TBH196654:TBH196655 TLD196654:TLD196655 TUZ196654:TUZ196655 UEV196654:UEV196655 UOR196654:UOR196655 UYN196654:UYN196655 VIJ196654:VIJ196655 VSF196654:VSF196655 WCB196654:WCB196655 WLX196654:WLX196655 WVT196654:WVT196655 K262189:L262190 JH262190:JH262191 TD262190:TD262191 ACZ262190:ACZ262191 AMV262190:AMV262191 AWR262190:AWR262191 BGN262190:BGN262191 BQJ262190:BQJ262191 CAF262190:CAF262191 CKB262190:CKB262191 CTX262190:CTX262191 DDT262190:DDT262191 DNP262190:DNP262191 DXL262190:DXL262191 EHH262190:EHH262191 ERD262190:ERD262191 FAZ262190:FAZ262191 FKV262190:FKV262191 FUR262190:FUR262191 GEN262190:GEN262191 GOJ262190:GOJ262191 GYF262190:GYF262191 HIB262190:HIB262191 HRX262190:HRX262191 IBT262190:IBT262191 ILP262190:ILP262191 IVL262190:IVL262191 JFH262190:JFH262191 JPD262190:JPD262191 JYZ262190:JYZ262191 KIV262190:KIV262191 KSR262190:KSR262191 LCN262190:LCN262191 LMJ262190:LMJ262191 LWF262190:LWF262191 MGB262190:MGB262191 MPX262190:MPX262191 MZT262190:MZT262191 NJP262190:NJP262191 NTL262190:NTL262191 ODH262190:ODH262191 OND262190:OND262191 OWZ262190:OWZ262191 PGV262190:PGV262191 PQR262190:PQR262191 QAN262190:QAN262191 QKJ262190:QKJ262191 QUF262190:QUF262191 REB262190:REB262191 RNX262190:RNX262191 RXT262190:RXT262191 SHP262190:SHP262191 SRL262190:SRL262191 TBH262190:TBH262191 TLD262190:TLD262191 TUZ262190:TUZ262191 UEV262190:UEV262191 UOR262190:UOR262191 UYN262190:UYN262191 VIJ262190:VIJ262191 VSF262190:VSF262191 WCB262190:WCB262191 WLX262190:WLX262191 WVT262190:WVT262191 K327725:L327726 JH327726:JH327727 TD327726:TD327727 ACZ327726:ACZ327727 AMV327726:AMV327727 AWR327726:AWR327727 BGN327726:BGN327727 BQJ327726:BQJ327727 CAF327726:CAF327727 CKB327726:CKB327727 CTX327726:CTX327727 DDT327726:DDT327727 DNP327726:DNP327727 DXL327726:DXL327727 EHH327726:EHH327727 ERD327726:ERD327727 FAZ327726:FAZ327727 FKV327726:FKV327727 FUR327726:FUR327727 GEN327726:GEN327727 GOJ327726:GOJ327727 GYF327726:GYF327727 HIB327726:HIB327727 HRX327726:HRX327727 IBT327726:IBT327727 ILP327726:ILP327727 IVL327726:IVL327727 JFH327726:JFH327727 JPD327726:JPD327727 JYZ327726:JYZ327727 KIV327726:KIV327727 KSR327726:KSR327727 LCN327726:LCN327727 LMJ327726:LMJ327727 LWF327726:LWF327727 MGB327726:MGB327727 MPX327726:MPX327727 MZT327726:MZT327727 NJP327726:NJP327727 NTL327726:NTL327727 ODH327726:ODH327727 OND327726:OND327727 OWZ327726:OWZ327727 PGV327726:PGV327727 PQR327726:PQR327727 QAN327726:QAN327727 QKJ327726:QKJ327727 QUF327726:QUF327727 REB327726:REB327727 RNX327726:RNX327727 RXT327726:RXT327727 SHP327726:SHP327727 SRL327726:SRL327727 TBH327726:TBH327727 TLD327726:TLD327727 TUZ327726:TUZ327727 UEV327726:UEV327727 UOR327726:UOR327727 UYN327726:UYN327727 VIJ327726:VIJ327727 VSF327726:VSF327727 WCB327726:WCB327727 WLX327726:WLX327727 WVT327726:WVT327727 K393261:L393262 JH393262:JH393263 TD393262:TD393263 ACZ393262:ACZ393263 AMV393262:AMV393263 AWR393262:AWR393263 BGN393262:BGN393263 BQJ393262:BQJ393263 CAF393262:CAF393263 CKB393262:CKB393263 CTX393262:CTX393263 DDT393262:DDT393263 DNP393262:DNP393263 DXL393262:DXL393263 EHH393262:EHH393263 ERD393262:ERD393263 FAZ393262:FAZ393263 FKV393262:FKV393263 FUR393262:FUR393263 GEN393262:GEN393263 GOJ393262:GOJ393263 GYF393262:GYF393263 HIB393262:HIB393263 HRX393262:HRX393263 IBT393262:IBT393263 ILP393262:ILP393263 IVL393262:IVL393263 JFH393262:JFH393263 JPD393262:JPD393263 JYZ393262:JYZ393263 KIV393262:KIV393263 KSR393262:KSR393263 LCN393262:LCN393263 LMJ393262:LMJ393263 LWF393262:LWF393263 MGB393262:MGB393263 MPX393262:MPX393263 MZT393262:MZT393263 NJP393262:NJP393263 NTL393262:NTL393263 ODH393262:ODH393263 OND393262:OND393263 OWZ393262:OWZ393263 PGV393262:PGV393263 PQR393262:PQR393263 QAN393262:QAN393263 QKJ393262:QKJ393263 QUF393262:QUF393263 REB393262:REB393263 RNX393262:RNX393263 RXT393262:RXT393263 SHP393262:SHP393263 SRL393262:SRL393263 TBH393262:TBH393263 TLD393262:TLD393263 TUZ393262:TUZ393263 UEV393262:UEV393263 UOR393262:UOR393263 UYN393262:UYN393263 VIJ393262:VIJ393263 VSF393262:VSF393263 WCB393262:WCB393263 WLX393262:WLX393263 WVT393262:WVT393263 K458797:L458798 JH458798:JH458799 TD458798:TD458799 ACZ458798:ACZ458799 AMV458798:AMV458799 AWR458798:AWR458799 BGN458798:BGN458799 BQJ458798:BQJ458799 CAF458798:CAF458799 CKB458798:CKB458799 CTX458798:CTX458799 DDT458798:DDT458799 DNP458798:DNP458799 DXL458798:DXL458799 EHH458798:EHH458799 ERD458798:ERD458799 FAZ458798:FAZ458799 FKV458798:FKV458799 FUR458798:FUR458799 GEN458798:GEN458799 GOJ458798:GOJ458799 GYF458798:GYF458799 HIB458798:HIB458799 HRX458798:HRX458799 IBT458798:IBT458799 ILP458798:ILP458799 IVL458798:IVL458799 JFH458798:JFH458799 JPD458798:JPD458799 JYZ458798:JYZ458799 KIV458798:KIV458799 KSR458798:KSR458799 LCN458798:LCN458799 LMJ458798:LMJ458799 LWF458798:LWF458799 MGB458798:MGB458799 MPX458798:MPX458799 MZT458798:MZT458799 NJP458798:NJP458799 NTL458798:NTL458799 ODH458798:ODH458799 OND458798:OND458799 OWZ458798:OWZ458799 PGV458798:PGV458799 PQR458798:PQR458799 QAN458798:QAN458799 QKJ458798:QKJ458799 QUF458798:QUF458799 REB458798:REB458799 RNX458798:RNX458799 RXT458798:RXT458799 SHP458798:SHP458799 SRL458798:SRL458799 TBH458798:TBH458799 TLD458798:TLD458799 TUZ458798:TUZ458799 UEV458798:UEV458799 UOR458798:UOR458799 UYN458798:UYN458799 VIJ458798:VIJ458799 VSF458798:VSF458799 WCB458798:WCB458799 WLX458798:WLX458799 WVT458798:WVT458799 K524333:L524334 JH524334:JH524335 TD524334:TD524335 ACZ524334:ACZ524335 AMV524334:AMV524335 AWR524334:AWR524335 BGN524334:BGN524335 BQJ524334:BQJ524335 CAF524334:CAF524335 CKB524334:CKB524335 CTX524334:CTX524335 DDT524334:DDT524335 DNP524334:DNP524335 DXL524334:DXL524335 EHH524334:EHH524335 ERD524334:ERD524335 FAZ524334:FAZ524335 FKV524334:FKV524335 FUR524334:FUR524335 GEN524334:GEN524335 GOJ524334:GOJ524335 GYF524334:GYF524335 HIB524334:HIB524335 HRX524334:HRX524335 IBT524334:IBT524335 ILP524334:ILP524335 IVL524334:IVL524335 JFH524334:JFH524335 JPD524334:JPD524335 JYZ524334:JYZ524335 KIV524334:KIV524335 KSR524334:KSR524335 LCN524334:LCN524335 LMJ524334:LMJ524335 LWF524334:LWF524335 MGB524334:MGB524335 MPX524334:MPX524335 MZT524334:MZT524335 NJP524334:NJP524335 NTL524334:NTL524335 ODH524334:ODH524335 OND524334:OND524335 OWZ524334:OWZ524335 PGV524334:PGV524335 PQR524334:PQR524335 QAN524334:QAN524335 QKJ524334:QKJ524335 QUF524334:QUF524335 REB524334:REB524335 RNX524334:RNX524335 RXT524334:RXT524335 SHP524334:SHP524335 SRL524334:SRL524335 TBH524334:TBH524335 TLD524334:TLD524335 TUZ524334:TUZ524335 UEV524334:UEV524335 UOR524334:UOR524335 UYN524334:UYN524335 VIJ524334:VIJ524335 VSF524334:VSF524335 WCB524334:WCB524335 WLX524334:WLX524335 WVT524334:WVT524335 K589869:L589870 JH589870:JH589871 TD589870:TD589871 ACZ589870:ACZ589871 AMV589870:AMV589871 AWR589870:AWR589871 BGN589870:BGN589871 BQJ589870:BQJ589871 CAF589870:CAF589871 CKB589870:CKB589871 CTX589870:CTX589871 DDT589870:DDT589871 DNP589870:DNP589871 DXL589870:DXL589871 EHH589870:EHH589871 ERD589870:ERD589871 FAZ589870:FAZ589871 FKV589870:FKV589871 FUR589870:FUR589871 GEN589870:GEN589871 GOJ589870:GOJ589871 GYF589870:GYF589871 HIB589870:HIB589871 HRX589870:HRX589871 IBT589870:IBT589871 ILP589870:ILP589871 IVL589870:IVL589871 JFH589870:JFH589871 JPD589870:JPD589871 JYZ589870:JYZ589871 KIV589870:KIV589871 KSR589870:KSR589871 LCN589870:LCN589871 LMJ589870:LMJ589871 LWF589870:LWF589871 MGB589870:MGB589871 MPX589870:MPX589871 MZT589870:MZT589871 NJP589870:NJP589871 NTL589870:NTL589871 ODH589870:ODH589871 OND589870:OND589871 OWZ589870:OWZ589871 PGV589870:PGV589871 PQR589870:PQR589871 QAN589870:QAN589871 QKJ589870:QKJ589871 QUF589870:QUF589871 REB589870:REB589871 RNX589870:RNX589871 RXT589870:RXT589871 SHP589870:SHP589871 SRL589870:SRL589871 TBH589870:TBH589871 TLD589870:TLD589871 TUZ589870:TUZ589871 UEV589870:UEV589871 UOR589870:UOR589871 UYN589870:UYN589871 VIJ589870:VIJ589871 VSF589870:VSF589871 WCB589870:WCB589871 WLX589870:WLX589871 WVT589870:WVT589871 K655405:L655406 JH655406:JH655407 TD655406:TD655407 ACZ655406:ACZ655407 AMV655406:AMV655407 AWR655406:AWR655407 BGN655406:BGN655407 BQJ655406:BQJ655407 CAF655406:CAF655407 CKB655406:CKB655407 CTX655406:CTX655407 DDT655406:DDT655407 DNP655406:DNP655407 DXL655406:DXL655407 EHH655406:EHH655407 ERD655406:ERD655407 FAZ655406:FAZ655407 FKV655406:FKV655407 FUR655406:FUR655407 GEN655406:GEN655407 GOJ655406:GOJ655407 GYF655406:GYF655407 HIB655406:HIB655407 HRX655406:HRX655407 IBT655406:IBT655407 ILP655406:ILP655407 IVL655406:IVL655407 JFH655406:JFH655407 JPD655406:JPD655407 JYZ655406:JYZ655407 KIV655406:KIV655407 KSR655406:KSR655407 LCN655406:LCN655407 LMJ655406:LMJ655407 LWF655406:LWF655407 MGB655406:MGB655407 MPX655406:MPX655407 MZT655406:MZT655407 NJP655406:NJP655407 NTL655406:NTL655407 ODH655406:ODH655407 OND655406:OND655407 OWZ655406:OWZ655407 PGV655406:PGV655407 PQR655406:PQR655407 QAN655406:QAN655407 QKJ655406:QKJ655407 QUF655406:QUF655407 REB655406:REB655407 RNX655406:RNX655407 RXT655406:RXT655407 SHP655406:SHP655407 SRL655406:SRL655407 TBH655406:TBH655407 TLD655406:TLD655407 TUZ655406:TUZ655407 UEV655406:UEV655407 UOR655406:UOR655407 UYN655406:UYN655407 VIJ655406:VIJ655407 VSF655406:VSF655407 WCB655406:WCB655407 WLX655406:WLX655407 WVT655406:WVT655407 K720941:L720942 JH720942:JH720943 TD720942:TD720943 ACZ720942:ACZ720943 AMV720942:AMV720943 AWR720942:AWR720943 BGN720942:BGN720943 BQJ720942:BQJ720943 CAF720942:CAF720943 CKB720942:CKB720943 CTX720942:CTX720943 DDT720942:DDT720943 DNP720942:DNP720943 DXL720942:DXL720943 EHH720942:EHH720943 ERD720942:ERD720943 FAZ720942:FAZ720943 FKV720942:FKV720943 FUR720942:FUR720943 GEN720942:GEN720943 GOJ720942:GOJ720943 GYF720942:GYF720943 HIB720942:HIB720943 HRX720942:HRX720943 IBT720942:IBT720943 ILP720942:ILP720943 IVL720942:IVL720943 JFH720942:JFH720943 JPD720942:JPD720943 JYZ720942:JYZ720943 KIV720942:KIV720943 KSR720942:KSR720943 LCN720942:LCN720943 LMJ720942:LMJ720943 LWF720942:LWF720943 MGB720942:MGB720943 MPX720942:MPX720943 MZT720942:MZT720943 NJP720942:NJP720943 NTL720942:NTL720943 ODH720942:ODH720943 OND720942:OND720943 OWZ720942:OWZ720943 PGV720942:PGV720943 PQR720942:PQR720943 QAN720942:QAN720943 QKJ720942:QKJ720943 QUF720942:QUF720943 REB720942:REB720943 RNX720942:RNX720943 RXT720942:RXT720943 SHP720942:SHP720943 SRL720942:SRL720943 TBH720942:TBH720943 TLD720942:TLD720943 TUZ720942:TUZ720943 UEV720942:UEV720943 UOR720942:UOR720943 UYN720942:UYN720943 VIJ720942:VIJ720943 VSF720942:VSF720943 WCB720942:WCB720943 WLX720942:WLX720943 WVT720942:WVT720943 K786477:L786478 JH786478:JH786479 TD786478:TD786479 ACZ786478:ACZ786479 AMV786478:AMV786479 AWR786478:AWR786479 BGN786478:BGN786479 BQJ786478:BQJ786479 CAF786478:CAF786479 CKB786478:CKB786479 CTX786478:CTX786479 DDT786478:DDT786479 DNP786478:DNP786479 DXL786478:DXL786479 EHH786478:EHH786479 ERD786478:ERD786479 FAZ786478:FAZ786479 FKV786478:FKV786479 FUR786478:FUR786479 GEN786478:GEN786479 GOJ786478:GOJ786479 GYF786478:GYF786479 HIB786478:HIB786479 HRX786478:HRX786479 IBT786478:IBT786479 ILP786478:ILP786479 IVL786478:IVL786479 JFH786478:JFH786479 JPD786478:JPD786479 JYZ786478:JYZ786479 KIV786478:KIV786479 KSR786478:KSR786479 LCN786478:LCN786479 LMJ786478:LMJ786479 LWF786478:LWF786479 MGB786478:MGB786479 MPX786478:MPX786479 MZT786478:MZT786479 NJP786478:NJP786479 NTL786478:NTL786479 ODH786478:ODH786479 OND786478:OND786479 OWZ786478:OWZ786479 PGV786478:PGV786479 PQR786478:PQR786479 QAN786478:QAN786479 QKJ786478:QKJ786479 QUF786478:QUF786479 REB786478:REB786479 RNX786478:RNX786479 RXT786478:RXT786479 SHP786478:SHP786479 SRL786478:SRL786479 TBH786478:TBH786479 TLD786478:TLD786479 TUZ786478:TUZ786479 UEV786478:UEV786479 UOR786478:UOR786479 UYN786478:UYN786479 VIJ786478:VIJ786479 VSF786478:VSF786479 WCB786478:WCB786479 WLX786478:WLX786479 WVT786478:WVT786479 K852013:L852014 JH852014:JH852015 TD852014:TD852015 ACZ852014:ACZ852015 AMV852014:AMV852015 AWR852014:AWR852015 BGN852014:BGN852015 BQJ852014:BQJ852015 CAF852014:CAF852015 CKB852014:CKB852015 CTX852014:CTX852015 DDT852014:DDT852015 DNP852014:DNP852015 DXL852014:DXL852015 EHH852014:EHH852015 ERD852014:ERD852015 FAZ852014:FAZ852015 FKV852014:FKV852015 FUR852014:FUR852015 GEN852014:GEN852015 GOJ852014:GOJ852015 GYF852014:GYF852015 HIB852014:HIB852015 HRX852014:HRX852015 IBT852014:IBT852015 ILP852014:ILP852015 IVL852014:IVL852015 JFH852014:JFH852015 JPD852014:JPD852015 JYZ852014:JYZ852015 KIV852014:KIV852015 KSR852014:KSR852015 LCN852014:LCN852015 LMJ852014:LMJ852015 LWF852014:LWF852015 MGB852014:MGB852015 MPX852014:MPX852015 MZT852014:MZT852015 NJP852014:NJP852015 NTL852014:NTL852015 ODH852014:ODH852015 OND852014:OND852015 OWZ852014:OWZ852015 PGV852014:PGV852015 PQR852014:PQR852015 QAN852014:QAN852015 QKJ852014:QKJ852015 QUF852014:QUF852015 REB852014:REB852015 RNX852014:RNX852015 RXT852014:RXT852015 SHP852014:SHP852015 SRL852014:SRL852015 TBH852014:TBH852015 TLD852014:TLD852015 TUZ852014:TUZ852015 UEV852014:UEV852015 UOR852014:UOR852015 UYN852014:UYN852015 VIJ852014:VIJ852015 VSF852014:VSF852015 WCB852014:WCB852015 WLX852014:WLX852015 WVT852014:WVT852015 K917549:L917550 JH917550:JH917551 TD917550:TD917551 ACZ917550:ACZ917551 AMV917550:AMV917551 AWR917550:AWR917551 BGN917550:BGN917551 BQJ917550:BQJ917551 CAF917550:CAF917551 CKB917550:CKB917551 CTX917550:CTX917551 DDT917550:DDT917551 DNP917550:DNP917551 DXL917550:DXL917551 EHH917550:EHH917551 ERD917550:ERD917551 FAZ917550:FAZ917551 FKV917550:FKV917551 FUR917550:FUR917551 GEN917550:GEN917551 GOJ917550:GOJ917551 GYF917550:GYF917551 HIB917550:HIB917551 HRX917550:HRX917551 IBT917550:IBT917551 ILP917550:ILP917551 IVL917550:IVL917551 JFH917550:JFH917551 JPD917550:JPD917551 JYZ917550:JYZ917551 KIV917550:KIV917551 KSR917550:KSR917551 LCN917550:LCN917551 LMJ917550:LMJ917551 LWF917550:LWF917551 MGB917550:MGB917551 MPX917550:MPX917551 MZT917550:MZT917551 NJP917550:NJP917551 NTL917550:NTL917551 ODH917550:ODH917551 OND917550:OND917551 OWZ917550:OWZ917551 PGV917550:PGV917551 PQR917550:PQR917551 QAN917550:QAN917551 QKJ917550:QKJ917551 QUF917550:QUF917551 REB917550:REB917551 RNX917550:RNX917551 RXT917550:RXT917551 SHP917550:SHP917551 SRL917550:SRL917551 TBH917550:TBH917551 TLD917550:TLD917551 TUZ917550:TUZ917551 UEV917550:UEV917551 UOR917550:UOR917551 UYN917550:UYN917551 VIJ917550:VIJ917551 VSF917550:VSF917551 WCB917550:WCB917551 WLX917550:WLX917551 WVT917550:WVT917551 K983085:L983086 JH983086:JH983087 TD983086:TD983087 ACZ983086:ACZ983087 AMV983086:AMV983087 AWR983086:AWR983087 BGN983086:BGN983087 BQJ983086:BQJ983087 CAF983086:CAF983087 CKB983086:CKB983087 CTX983086:CTX983087 DDT983086:DDT983087 DNP983086:DNP983087 DXL983086:DXL983087 EHH983086:EHH983087 ERD983086:ERD983087 FAZ983086:FAZ983087 FKV983086:FKV983087 FUR983086:FUR983087 GEN983086:GEN983087 GOJ983086:GOJ983087 GYF983086:GYF983087 HIB983086:HIB983087 HRX983086:HRX983087 IBT983086:IBT983087 ILP983086:ILP983087 IVL983086:IVL983087 JFH983086:JFH983087 JPD983086:JPD983087 JYZ983086:JYZ983087 KIV983086:KIV983087 KSR983086:KSR983087 LCN983086:LCN983087 LMJ983086:LMJ983087 LWF983086:LWF983087 MGB983086:MGB983087 MPX983086:MPX983087 MZT983086:MZT983087 NJP983086:NJP983087 NTL983086:NTL983087 ODH983086:ODH983087 OND983086:OND983087 OWZ983086:OWZ983087 PGV983086:PGV983087 PQR983086:PQR983087 QAN983086:QAN983087 QKJ983086:QKJ983087 QUF983086:QUF983087 REB983086:REB983087 RNX983086:RNX983087 RXT983086:RXT983087 SHP983086:SHP983087 SRL983086:SRL983087 TBH983086:TBH983087 TLD983086:TLD983087 TUZ983086:TUZ983087 UEV983086:UEV983087 UOR983086:UOR983087 UYN983086:UYN983087 VIJ983086:VIJ983087 VSF983086:VSF983087 WCB983086:WCB983087 WLX983086:WLX983087 E50:G50 K50:N50 E42:F42 M42:N42 E46:G46 H41 L41:L42 I7:I9 I4 F17 K45:L45 K46:N46 E7:E17 G7:G17 F7:F14 E23:E40 H30 C29 F31:F40 L32:N40 JH35:JH43 E22:G22 WVO22:WVO40 WLS22:WLS40 WBW22:WBW40 VSA22:VSA40 VIE22:VIE40 UYI22:UYI40 UOM22:UOM40 UEQ22:UEQ40 TUU22:TUU40 TKY22:TKY40 TBC22:TBC40 SRG22:SRG40 SHK22:SHK40 RXO22:RXO40 RNS22:RNS40 RDW22:RDW40 QUA22:QUA40 QKE22:QKE40 QAI22:QAI40 PQM22:PQM40 PGQ22:PGQ40 OWU22:OWU40 OMY22:OMY40 ODC22:ODC40 NTG22:NTG40 NJK22:NJK40 MZO22:MZO40 MPS22:MPS40 MFW22:MFW40 LWA22:LWA40 LME22:LME40 LCI22:LCI40 KSM22:KSM40 KIQ22:KIQ40 JYU22:JYU40 JOY22:JOY40 JFC22:JFC40 IVG22:IVG40 ILK22:ILK40 IBO22:IBO40 HRS22:HRS40 HHW22:HHW40 GYA22:GYA40 GOE22:GOE40 GEI22:GEI40 FUM22:FUM40 FKQ22:FKQ40 FAU22:FAU40 EQY22:EQY40 EHC22:EHC40 DXG22:DXG40 DNK22:DNK40 DDO22:DDO40 CTS22:CTS40 CJW22:CJW40 CAA22:CAA40 BQE22:BQE40 BGI22:BGI40 AWM22:AWM40 AMQ22:AMQ40 ACU22:ACU40 SY22:SY40 JC22:JC40 JD22:JD47 SZ22:SZ47 ACV22:ACV47 AMR22:AMR47 AWN22:AWN47 BGJ22:BGJ47 BQF22:BQF47 CAB22:CAB47 CJX22:CJX47 CTT22:CTT47 DDP22:DDP47 DNL22:DNL47 DXH22:DXH47 EHD22:EHD47 EQZ22:EQZ47 FAV22:FAV47 FKR22:FKR47 FUN22:FUN47 GEJ22:GEJ47 GOF22:GOF47 GYB22:GYB47 HHX22:HHX47 HRT22:HRT47 IBP22:IBP47 ILL22:ILL47 IVH22:IVH47 JFD22:JFD47 JOZ22:JOZ47 JYV22:JYV47 KIR22:KIR47 KSN22:KSN47 LCJ22:LCJ47 LMF22:LMF47 LWB22:LWB47 MFX22:MFX47 MPT22:MPT47 MZP22:MZP47 NJL22:NJL47 NTH22:NTH47 ODD22:ODD47 OMZ22:OMZ47 OWV22:OWV47 PGR22:PGR47 PQN22:PQN47 QAJ22:QAJ47 QKF22:QKF47 QUB22:QUB47 RDX22:RDX47 RNT22:RNT47 RXP22:RXP47 SHL22:SHL47 SRH22:SRH47 TBD22:TBD47 TKZ22:TKZ47 TUV22:TUV47 UER22:UER47 UON22:UON47 UYJ22:UYJ47 VIF22:VIF47 VSB22:VSB47 WBX22:WBX47 WLT22:WLT47 WVP22:WVP47 WVN22:WVN41 WLR22:WLR41 WBV22:WBV41 VRZ22:VRZ41 VID22:VID41 UYH22:UYH41 UOL22:UOL41 UEP22:UEP41 TUT22:TUT41 TKX22:TKX41 TBB22:TBB41 SRF22:SRF41 SHJ22:SHJ41 RXN22:RXN41 RNR22:RNR41 RDV22:RDV41 QTZ22:QTZ41 QKD22:QKD41 QAH22:QAH41 PQL22:PQL41 PGP22:PGP41 OWT22:OWT41 OMX22:OMX41 ODB22:ODB41 NTF22:NTF41 NJJ22:NJJ41 MZN22:MZN41 MPR22:MPR41 MFV22:MFV41 LVZ22:LVZ41 LMD22:LMD41 LCH22:LCH41 KSL22:KSL41 KIP22:KIP41 JYT22:JYT41 JOX22:JOX41 JFB22:JFB41 IVF22:IVF41 ILJ22:ILJ41 IBN22:IBN41 HRR22:HRR41 HHV22:HHV41 GXZ22:GXZ41 GOD22:GOD41 GEH22:GEH41 FUL22:FUL41 FKP22:FKP41 FAT22:FAT41 EQX22:EQX41 EHB22:EHB41 DXF22:DXF41 DNJ22:DNJ41 DDN22:DDN41 CTR22:CTR41 CJV22:CJV41 BZZ22:BZZ41 BQD22:BQD41 BGH22:BGH41 AWL22:AWL41 AMP22:AMP41 ACT22:ACT41 SX22:SX41 JB22:JB41 G23:G45 TD35:TD43 WVT35:WVT43 WLX35:WLX43 WCB35:WCB43 VSF35:VSF43 VIJ35:VIJ43 UYN35:UYN43 UOR35:UOR43 UEV35:UEV43 TUZ35:TUZ43 TLD35:TLD43 TBH35:TBH43 SRL35:SRL43 SHP35:SHP43 RXT35:RXT43 RNX35:RNX43 REB35:REB43 QUF35:QUF43 QKJ35:QKJ43 QAN35:QAN43 PQR35:PQR43 PGV35:PGV43 OWZ35:OWZ43 OND35:OND43 ODH35:ODH43 NTL35:NTL43 NJP35:NJP43 MZT35:MZT43 MPX35:MPX43 MGB35:MGB43 LWF35:LWF43 LMJ35:LMJ43 LCN35:LCN43 KSR35:KSR43 KIV35:KIV43 JYZ35:JYZ43 JPD35:JPD43 JFH35:JFH43 IVL35:IVL43 ILP35:ILP43 IBT35:IBT43 HRX35:HRX43 HIB35:HIB43 GYF35:GYF43 GOJ35:GOJ43 GEN35:GEN43 FUR35:FUR43 FKV35:FKV43 FAZ35:FAZ43 ERD35:ERD43 EHH35:EHH43 DXL35:DXL43 DNP35:DNP43 DDT35:DDT43 CTX35:CTX43 CKB35:CKB43 CAF35:CAF43 BQJ35:BQJ43 BGN35:BGN43 AWR35:AWR43 AMV35:AMV43 ACZ35:ACZ43 K32:K42 H27</xm:sqref>
        </x14:dataValidation>
        <x14:dataValidation imeMode="off" allowBlank="1" showInputMessage="1" showErrorMessage="1" xr:uid="{00000000-0002-0000-0700-000001000000}">
          <xm:sqref>JF14:JF18 TB14:TB18 ACX14:ACX18 AMT14:AMT18 AWP14:AWP18 BGL14:BGL18 BQH14:BQH18 CAD14:CAD18 CJZ14:CJZ18 CTV14:CTV18 DDR14:DDR18 DNN14:DNN18 DXJ14:DXJ18 EHF14:EHF18 ERB14:ERB18 FAX14:FAX18 FKT14:FKT18 FUP14:FUP18 GEL14:GEL18 GOH14:GOH18 GYD14:GYD18 HHZ14:HHZ18 HRV14:HRV18 IBR14:IBR18 ILN14:ILN18 IVJ14:IVJ18 JFF14:JFF18 JPB14:JPB18 JYX14:JYX18 KIT14:KIT18 KSP14:KSP18 LCL14:LCL18 LMH14:LMH18 LWD14:LWD18 MFZ14:MFZ18 MPV14:MPV18 MZR14:MZR18 NJN14:NJN18 NTJ14:NTJ18 ODF14:ODF18 ONB14:ONB18 OWX14:OWX18 PGT14:PGT18 PQP14:PQP18 QAL14:QAL18 QKH14:QKH18 QUD14:QUD18 RDZ14:RDZ18 RNV14:RNV18 RXR14:RXR18 SHN14:SHN18 SRJ14:SRJ18 TBF14:TBF18 TLB14:TLB18 TUX14:TUX18 UET14:UET18 UOP14:UOP18 UYL14:UYL18 VIH14:VIH18 VSD14:VSD18 WBZ14:WBZ18 WLV14:WLV18 WVR14:WVR18 I65552:I65554 JF65553:JF65555 TB65553:TB65555 ACX65553:ACX65555 AMT65553:AMT65555 AWP65553:AWP65555 BGL65553:BGL65555 BQH65553:BQH65555 CAD65553:CAD65555 CJZ65553:CJZ65555 CTV65553:CTV65555 DDR65553:DDR65555 DNN65553:DNN65555 DXJ65553:DXJ65555 EHF65553:EHF65555 ERB65553:ERB65555 FAX65553:FAX65555 FKT65553:FKT65555 FUP65553:FUP65555 GEL65553:GEL65555 GOH65553:GOH65555 GYD65553:GYD65555 HHZ65553:HHZ65555 HRV65553:HRV65555 IBR65553:IBR65555 ILN65553:ILN65555 IVJ65553:IVJ65555 JFF65553:JFF65555 JPB65553:JPB65555 JYX65553:JYX65555 KIT65553:KIT65555 KSP65553:KSP65555 LCL65553:LCL65555 LMH65553:LMH65555 LWD65553:LWD65555 MFZ65553:MFZ65555 MPV65553:MPV65555 MZR65553:MZR65555 NJN65553:NJN65555 NTJ65553:NTJ65555 ODF65553:ODF65555 ONB65553:ONB65555 OWX65553:OWX65555 PGT65553:PGT65555 PQP65553:PQP65555 QAL65553:QAL65555 QKH65553:QKH65555 QUD65553:QUD65555 RDZ65553:RDZ65555 RNV65553:RNV65555 RXR65553:RXR65555 SHN65553:SHN65555 SRJ65553:SRJ65555 TBF65553:TBF65555 TLB65553:TLB65555 TUX65553:TUX65555 UET65553:UET65555 UOP65553:UOP65555 UYL65553:UYL65555 VIH65553:VIH65555 VSD65553:VSD65555 WBZ65553:WBZ65555 WLV65553:WLV65555 WVR65553:WVR65555 I131088:I131090 JF131089:JF131091 TB131089:TB131091 ACX131089:ACX131091 AMT131089:AMT131091 AWP131089:AWP131091 BGL131089:BGL131091 BQH131089:BQH131091 CAD131089:CAD131091 CJZ131089:CJZ131091 CTV131089:CTV131091 DDR131089:DDR131091 DNN131089:DNN131091 DXJ131089:DXJ131091 EHF131089:EHF131091 ERB131089:ERB131091 FAX131089:FAX131091 FKT131089:FKT131091 FUP131089:FUP131091 GEL131089:GEL131091 GOH131089:GOH131091 GYD131089:GYD131091 HHZ131089:HHZ131091 HRV131089:HRV131091 IBR131089:IBR131091 ILN131089:ILN131091 IVJ131089:IVJ131091 JFF131089:JFF131091 JPB131089:JPB131091 JYX131089:JYX131091 KIT131089:KIT131091 KSP131089:KSP131091 LCL131089:LCL131091 LMH131089:LMH131091 LWD131089:LWD131091 MFZ131089:MFZ131091 MPV131089:MPV131091 MZR131089:MZR131091 NJN131089:NJN131091 NTJ131089:NTJ131091 ODF131089:ODF131091 ONB131089:ONB131091 OWX131089:OWX131091 PGT131089:PGT131091 PQP131089:PQP131091 QAL131089:QAL131091 QKH131089:QKH131091 QUD131089:QUD131091 RDZ131089:RDZ131091 RNV131089:RNV131091 RXR131089:RXR131091 SHN131089:SHN131091 SRJ131089:SRJ131091 TBF131089:TBF131091 TLB131089:TLB131091 TUX131089:TUX131091 UET131089:UET131091 UOP131089:UOP131091 UYL131089:UYL131091 VIH131089:VIH131091 VSD131089:VSD131091 WBZ131089:WBZ131091 WLV131089:WLV131091 WVR131089:WVR131091 I196624:I196626 JF196625:JF196627 TB196625:TB196627 ACX196625:ACX196627 AMT196625:AMT196627 AWP196625:AWP196627 BGL196625:BGL196627 BQH196625:BQH196627 CAD196625:CAD196627 CJZ196625:CJZ196627 CTV196625:CTV196627 DDR196625:DDR196627 DNN196625:DNN196627 DXJ196625:DXJ196627 EHF196625:EHF196627 ERB196625:ERB196627 FAX196625:FAX196627 FKT196625:FKT196627 FUP196625:FUP196627 GEL196625:GEL196627 GOH196625:GOH196627 GYD196625:GYD196627 HHZ196625:HHZ196627 HRV196625:HRV196627 IBR196625:IBR196627 ILN196625:ILN196627 IVJ196625:IVJ196627 JFF196625:JFF196627 JPB196625:JPB196627 JYX196625:JYX196627 KIT196625:KIT196627 KSP196625:KSP196627 LCL196625:LCL196627 LMH196625:LMH196627 LWD196625:LWD196627 MFZ196625:MFZ196627 MPV196625:MPV196627 MZR196625:MZR196627 NJN196625:NJN196627 NTJ196625:NTJ196627 ODF196625:ODF196627 ONB196625:ONB196627 OWX196625:OWX196627 PGT196625:PGT196627 PQP196625:PQP196627 QAL196625:QAL196627 QKH196625:QKH196627 QUD196625:QUD196627 RDZ196625:RDZ196627 RNV196625:RNV196627 RXR196625:RXR196627 SHN196625:SHN196627 SRJ196625:SRJ196627 TBF196625:TBF196627 TLB196625:TLB196627 TUX196625:TUX196627 UET196625:UET196627 UOP196625:UOP196627 UYL196625:UYL196627 VIH196625:VIH196627 VSD196625:VSD196627 WBZ196625:WBZ196627 WLV196625:WLV196627 WVR196625:WVR196627 I262160:I262162 JF262161:JF262163 TB262161:TB262163 ACX262161:ACX262163 AMT262161:AMT262163 AWP262161:AWP262163 BGL262161:BGL262163 BQH262161:BQH262163 CAD262161:CAD262163 CJZ262161:CJZ262163 CTV262161:CTV262163 DDR262161:DDR262163 DNN262161:DNN262163 DXJ262161:DXJ262163 EHF262161:EHF262163 ERB262161:ERB262163 FAX262161:FAX262163 FKT262161:FKT262163 FUP262161:FUP262163 GEL262161:GEL262163 GOH262161:GOH262163 GYD262161:GYD262163 HHZ262161:HHZ262163 HRV262161:HRV262163 IBR262161:IBR262163 ILN262161:ILN262163 IVJ262161:IVJ262163 JFF262161:JFF262163 JPB262161:JPB262163 JYX262161:JYX262163 KIT262161:KIT262163 KSP262161:KSP262163 LCL262161:LCL262163 LMH262161:LMH262163 LWD262161:LWD262163 MFZ262161:MFZ262163 MPV262161:MPV262163 MZR262161:MZR262163 NJN262161:NJN262163 NTJ262161:NTJ262163 ODF262161:ODF262163 ONB262161:ONB262163 OWX262161:OWX262163 PGT262161:PGT262163 PQP262161:PQP262163 QAL262161:QAL262163 QKH262161:QKH262163 QUD262161:QUD262163 RDZ262161:RDZ262163 RNV262161:RNV262163 RXR262161:RXR262163 SHN262161:SHN262163 SRJ262161:SRJ262163 TBF262161:TBF262163 TLB262161:TLB262163 TUX262161:TUX262163 UET262161:UET262163 UOP262161:UOP262163 UYL262161:UYL262163 VIH262161:VIH262163 VSD262161:VSD262163 WBZ262161:WBZ262163 WLV262161:WLV262163 WVR262161:WVR262163 I327696:I327698 JF327697:JF327699 TB327697:TB327699 ACX327697:ACX327699 AMT327697:AMT327699 AWP327697:AWP327699 BGL327697:BGL327699 BQH327697:BQH327699 CAD327697:CAD327699 CJZ327697:CJZ327699 CTV327697:CTV327699 DDR327697:DDR327699 DNN327697:DNN327699 DXJ327697:DXJ327699 EHF327697:EHF327699 ERB327697:ERB327699 FAX327697:FAX327699 FKT327697:FKT327699 FUP327697:FUP327699 GEL327697:GEL327699 GOH327697:GOH327699 GYD327697:GYD327699 HHZ327697:HHZ327699 HRV327697:HRV327699 IBR327697:IBR327699 ILN327697:ILN327699 IVJ327697:IVJ327699 JFF327697:JFF327699 JPB327697:JPB327699 JYX327697:JYX327699 KIT327697:KIT327699 KSP327697:KSP327699 LCL327697:LCL327699 LMH327697:LMH327699 LWD327697:LWD327699 MFZ327697:MFZ327699 MPV327697:MPV327699 MZR327697:MZR327699 NJN327697:NJN327699 NTJ327697:NTJ327699 ODF327697:ODF327699 ONB327697:ONB327699 OWX327697:OWX327699 PGT327697:PGT327699 PQP327697:PQP327699 QAL327697:QAL327699 QKH327697:QKH327699 QUD327697:QUD327699 RDZ327697:RDZ327699 RNV327697:RNV327699 RXR327697:RXR327699 SHN327697:SHN327699 SRJ327697:SRJ327699 TBF327697:TBF327699 TLB327697:TLB327699 TUX327697:TUX327699 UET327697:UET327699 UOP327697:UOP327699 UYL327697:UYL327699 VIH327697:VIH327699 VSD327697:VSD327699 WBZ327697:WBZ327699 WLV327697:WLV327699 WVR327697:WVR327699 I393232:I393234 JF393233:JF393235 TB393233:TB393235 ACX393233:ACX393235 AMT393233:AMT393235 AWP393233:AWP393235 BGL393233:BGL393235 BQH393233:BQH393235 CAD393233:CAD393235 CJZ393233:CJZ393235 CTV393233:CTV393235 DDR393233:DDR393235 DNN393233:DNN393235 DXJ393233:DXJ393235 EHF393233:EHF393235 ERB393233:ERB393235 FAX393233:FAX393235 FKT393233:FKT393235 FUP393233:FUP393235 GEL393233:GEL393235 GOH393233:GOH393235 GYD393233:GYD393235 HHZ393233:HHZ393235 HRV393233:HRV393235 IBR393233:IBR393235 ILN393233:ILN393235 IVJ393233:IVJ393235 JFF393233:JFF393235 JPB393233:JPB393235 JYX393233:JYX393235 KIT393233:KIT393235 KSP393233:KSP393235 LCL393233:LCL393235 LMH393233:LMH393235 LWD393233:LWD393235 MFZ393233:MFZ393235 MPV393233:MPV393235 MZR393233:MZR393235 NJN393233:NJN393235 NTJ393233:NTJ393235 ODF393233:ODF393235 ONB393233:ONB393235 OWX393233:OWX393235 PGT393233:PGT393235 PQP393233:PQP393235 QAL393233:QAL393235 QKH393233:QKH393235 QUD393233:QUD393235 RDZ393233:RDZ393235 RNV393233:RNV393235 RXR393233:RXR393235 SHN393233:SHN393235 SRJ393233:SRJ393235 TBF393233:TBF393235 TLB393233:TLB393235 TUX393233:TUX393235 UET393233:UET393235 UOP393233:UOP393235 UYL393233:UYL393235 VIH393233:VIH393235 VSD393233:VSD393235 WBZ393233:WBZ393235 WLV393233:WLV393235 WVR393233:WVR393235 I458768:I458770 JF458769:JF458771 TB458769:TB458771 ACX458769:ACX458771 AMT458769:AMT458771 AWP458769:AWP458771 BGL458769:BGL458771 BQH458769:BQH458771 CAD458769:CAD458771 CJZ458769:CJZ458771 CTV458769:CTV458771 DDR458769:DDR458771 DNN458769:DNN458771 DXJ458769:DXJ458771 EHF458769:EHF458771 ERB458769:ERB458771 FAX458769:FAX458771 FKT458769:FKT458771 FUP458769:FUP458771 GEL458769:GEL458771 GOH458769:GOH458771 GYD458769:GYD458771 HHZ458769:HHZ458771 HRV458769:HRV458771 IBR458769:IBR458771 ILN458769:ILN458771 IVJ458769:IVJ458771 JFF458769:JFF458771 JPB458769:JPB458771 JYX458769:JYX458771 KIT458769:KIT458771 KSP458769:KSP458771 LCL458769:LCL458771 LMH458769:LMH458771 LWD458769:LWD458771 MFZ458769:MFZ458771 MPV458769:MPV458771 MZR458769:MZR458771 NJN458769:NJN458771 NTJ458769:NTJ458771 ODF458769:ODF458771 ONB458769:ONB458771 OWX458769:OWX458771 PGT458769:PGT458771 PQP458769:PQP458771 QAL458769:QAL458771 QKH458769:QKH458771 QUD458769:QUD458771 RDZ458769:RDZ458771 RNV458769:RNV458771 RXR458769:RXR458771 SHN458769:SHN458771 SRJ458769:SRJ458771 TBF458769:TBF458771 TLB458769:TLB458771 TUX458769:TUX458771 UET458769:UET458771 UOP458769:UOP458771 UYL458769:UYL458771 VIH458769:VIH458771 VSD458769:VSD458771 WBZ458769:WBZ458771 WLV458769:WLV458771 WVR458769:WVR458771 I524304:I524306 JF524305:JF524307 TB524305:TB524307 ACX524305:ACX524307 AMT524305:AMT524307 AWP524305:AWP524307 BGL524305:BGL524307 BQH524305:BQH524307 CAD524305:CAD524307 CJZ524305:CJZ524307 CTV524305:CTV524307 DDR524305:DDR524307 DNN524305:DNN524307 DXJ524305:DXJ524307 EHF524305:EHF524307 ERB524305:ERB524307 FAX524305:FAX524307 FKT524305:FKT524307 FUP524305:FUP524307 GEL524305:GEL524307 GOH524305:GOH524307 GYD524305:GYD524307 HHZ524305:HHZ524307 HRV524305:HRV524307 IBR524305:IBR524307 ILN524305:ILN524307 IVJ524305:IVJ524307 JFF524305:JFF524307 JPB524305:JPB524307 JYX524305:JYX524307 KIT524305:KIT524307 KSP524305:KSP524307 LCL524305:LCL524307 LMH524305:LMH524307 LWD524305:LWD524307 MFZ524305:MFZ524307 MPV524305:MPV524307 MZR524305:MZR524307 NJN524305:NJN524307 NTJ524305:NTJ524307 ODF524305:ODF524307 ONB524305:ONB524307 OWX524305:OWX524307 PGT524305:PGT524307 PQP524305:PQP524307 QAL524305:QAL524307 QKH524305:QKH524307 QUD524305:QUD524307 RDZ524305:RDZ524307 RNV524305:RNV524307 RXR524305:RXR524307 SHN524305:SHN524307 SRJ524305:SRJ524307 TBF524305:TBF524307 TLB524305:TLB524307 TUX524305:TUX524307 UET524305:UET524307 UOP524305:UOP524307 UYL524305:UYL524307 VIH524305:VIH524307 VSD524305:VSD524307 WBZ524305:WBZ524307 WLV524305:WLV524307 WVR524305:WVR524307 I589840:I589842 JF589841:JF589843 TB589841:TB589843 ACX589841:ACX589843 AMT589841:AMT589843 AWP589841:AWP589843 BGL589841:BGL589843 BQH589841:BQH589843 CAD589841:CAD589843 CJZ589841:CJZ589843 CTV589841:CTV589843 DDR589841:DDR589843 DNN589841:DNN589843 DXJ589841:DXJ589843 EHF589841:EHF589843 ERB589841:ERB589843 FAX589841:FAX589843 FKT589841:FKT589843 FUP589841:FUP589843 GEL589841:GEL589843 GOH589841:GOH589843 GYD589841:GYD589843 HHZ589841:HHZ589843 HRV589841:HRV589843 IBR589841:IBR589843 ILN589841:ILN589843 IVJ589841:IVJ589843 JFF589841:JFF589843 JPB589841:JPB589843 JYX589841:JYX589843 KIT589841:KIT589843 KSP589841:KSP589843 LCL589841:LCL589843 LMH589841:LMH589843 LWD589841:LWD589843 MFZ589841:MFZ589843 MPV589841:MPV589843 MZR589841:MZR589843 NJN589841:NJN589843 NTJ589841:NTJ589843 ODF589841:ODF589843 ONB589841:ONB589843 OWX589841:OWX589843 PGT589841:PGT589843 PQP589841:PQP589843 QAL589841:QAL589843 QKH589841:QKH589843 QUD589841:QUD589843 RDZ589841:RDZ589843 RNV589841:RNV589843 RXR589841:RXR589843 SHN589841:SHN589843 SRJ589841:SRJ589843 TBF589841:TBF589843 TLB589841:TLB589843 TUX589841:TUX589843 UET589841:UET589843 UOP589841:UOP589843 UYL589841:UYL589843 VIH589841:VIH589843 VSD589841:VSD589843 WBZ589841:WBZ589843 WLV589841:WLV589843 WVR589841:WVR589843 I655376:I655378 JF655377:JF655379 TB655377:TB655379 ACX655377:ACX655379 AMT655377:AMT655379 AWP655377:AWP655379 BGL655377:BGL655379 BQH655377:BQH655379 CAD655377:CAD655379 CJZ655377:CJZ655379 CTV655377:CTV655379 DDR655377:DDR655379 DNN655377:DNN655379 DXJ655377:DXJ655379 EHF655377:EHF655379 ERB655377:ERB655379 FAX655377:FAX655379 FKT655377:FKT655379 FUP655377:FUP655379 GEL655377:GEL655379 GOH655377:GOH655379 GYD655377:GYD655379 HHZ655377:HHZ655379 HRV655377:HRV655379 IBR655377:IBR655379 ILN655377:ILN655379 IVJ655377:IVJ655379 JFF655377:JFF655379 JPB655377:JPB655379 JYX655377:JYX655379 KIT655377:KIT655379 KSP655377:KSP655379 LCL655377:LCL655379 LMH655377:LMH655379 LWD655377:LWD655379 MFZ655377:MFZ655379 MPV655377:MPV655379 MZR655377:MZR655379 NJN655377:NJN655379 NTJ655377:NTJ655379 ODF655377:ODF655379 ONB655377:ONB655379 OWX655377:OWX655379 PGT655377:PGT655379 PQP655377:PQP655379 QAL655377:QAL655379 QKH655377:QKH655379 QUD655377:QUD655379 RDZ655377:RDZ655379 RNV655377:RNV655379 RXR655377:RXR655379 SHN655377:SHN655379 SRJ655377:SRJ655379 TBF655377:TBF655379 TLB655377:TLB655379 TUX655377:TUX655379 UET655377:UET655379 UOP655377:UOP655379 UYL655377:UYL655379 VIH655377:VIH655379 VSD655377:VSD655379 WBZ655377:WBZ655379 WLV655377:WLV655379 WVR655377:WVR655379 I720912:I720914 JF720913:JF720915 TB720913:TB720915 ACX720913:ACX720915 AMT720913:AMT720915 AWP720913:AWP720915 BGL720913:BGL720915 BQH720913:BQH720915 CAD720913:CAD720915 CJZ720913:CJZ720915 CTV720913:CTV720915 DDR720913:DDR720915 DNN720913:DNN720915 DXJ720913:DXJ720915 EHF720913:EHF720915 ERB720913:ERB720915 FAX720913:FAX720915 FKT720913:FKT720915 FUP720913:FUP720915 GEL720913:GEL720915 GOH720913:GOH720915 GYD720913:GYD720915 HHZ720913:HHZ720915 HRV720913:HRV720915 IBR720913:IBR720915 ILN720913:ILN720915 IVJ720913:IVJ720915 JFF720913:JFF720915 JPB720913:JPB720915 JYX720913:JYX720915 KIT720913:KIT720915 KSP720913:KSP720915 LCL720913:LCL720915 LMH720913:LMH720915 LWD720913:LWD720915 MFZ720913:MFZ720915 MPV720913:MPV720915 MZR720913:MZR720915 NJN720913:NJN720915 NTJ720913:NTJ720915 ODF720913:ODF720915 ONB720913:ONB720915 OWX720913:OWX720915 PGT720913:PGT720915 PQP720913:PQP720915 QAL720913:QAL720915 QKH720913:QKH720915 QUD720913:QUD720915 RDZ720913:RDZ720915 RNV720913:RNV720915 RXR720913:RXR720915 SHN720913:SHN720915 SRJ720913:SRJ720915 TBF720913:TBF720915 TLB720913:TLB720915 TUX720913:TUX720915 UET720913:UET720915 UOP720913:UOP720915 UYL720913:UYL720915 VIH720913:VIH720915 VSD720913:VSD720915 WBZ720913:WBZ720915 WLV720913:WLV720915 WVR720913:WVR720915 I786448:I786450 JF786449:JF786451 TB786449:TB786451 ACX786449:ACX786451 AMT786449:AMT786451 AWP786449:AWP786451 BGL786449:BGL786451 BQH786449:BQH786451 CAD786449:CAD786451 CJZ786449:CJZ786451 CTV786449:CTV786451 DDR786449:DDR786451 DNN786449:DNN786451 DXJ786449:DXJ786451 EHF786449:EHF786451 ERB786449:ERB786451 FAX786449:FAX786451 FKT786449:FKT786451 FUP786449:FUP786451 GEL786449:GEL786451 GOH786449:GOH786451 GYD786449:GYD786451 HHZ786449:HHZ786451 HRV786449:HRV786451 IBR786449:IBR786451 ILN786449:ILN786451 IVJ786449:IVJ786451 JFF786449:JFF786451 JPB786449:JPB786451 JYX786449:JYX786451 KIT786449:KIT786451 KSP786449:KSP786451 LCL786449:LCL786451 LMH786449:LMH786451 LWD786449:LWD786451 MFZ786449:MFZ786451 MPV786449:MPV786451 MZR786449:MZR786451 NJN786449:NJN786451 NTJ786449:NTJ786451 ODF786449:ODF786451 ONB786449:ONB786451 OWX786449:OWX786451 PGT786449:PGT786451 PQP786449:PQP786451 QAL786449:QAL786451 QKH786449:QKH786451 QUD786449:QUD786451 RDZ786449:RDZ786451 RNV786449:RNV786451 RXR786449:RXR786451 SHN786449:SHN786451 SRJ786449:SRJ786451 TBF786449:TBF786451 TLB786449:TLB786451 TUX786449:TUX786451 UET786449:UET786451 UOP786449:UOP786451 UYL786449:UYL786451 VIH786449:VIH786451 VSD786449:VSD786451 WBZ786449:WBZ786451 WLV786449:WLV786451 WVR786449:WVR786451 I851984:I851986 JF851985:JF851987 TB851985:TB851987 ACX851985:ACX851987 AMT851985:AMT851987 AWP851985:AWP851987 BGL851985:BGL851987 BQH851985:BQH851987 CAD851985:CAD851987 CJZ851985:CJZ851987 CTV851985:CTV851987 DDR851985:DDR851987 DNN851985:DNN851987 DXJ851985:DXJ851987 EHF851985:EHF851987 ERB851985:ERB851987 FAX851985:FAX851987 FKT851985:FKT851987 FUP851985:FUP851987 GEL851985:GEL851987 GOH851985:GOH851987 GYD851985:GYD851987 HHZ851985:HHZ851987 HRV851985:HRV851987 IBR851985:IBR851987 ILN851985:ILN851987 IVJ851985:IVJ851987 JFF851985:JFF851987 JPB851985:JPB851987 JYX851985:JYX851987 KIT851985:KIT851987 KSP851985:KSP851987 LCL851985:LCL851987 LMH851985:LMH851987 LWD851985:LWD851987 MFZ851985:MFZ851987 MPV851985:MPV851987 MZR851985:MZR851987 NJN851985:NJN851987 NTJ851985:NTJ851987 ODF851985:ODF851987 ONB851985:ONB851987 OWX851985:OWX851987 PGT851985:PGT851987 PQP851985:PQP851987 QAL851985:QAL851987 QKH851985:QKH851987 QUD851985:QUD851987 RDZ851985:RDZ851987 RNV851985:RNV851987 RXR851985:RXR851987 SHN851985:SHN851987 SRJ851985:SRJ851987 TBF851985:TBF851987 TLB851985:TLB851987 TUX851985:TUX851987 UET851985:UET851987 UOP851985:UOP851987 UYL851985:UYL851987 VIH851985:VIH851987 VSD851985:VSD851987 WBZ851985:WBZ851987 WLV851985:WLV851987 WVR851985:WVR851987 I917520:I917522 JF917521:JF917523 TB917521:TB917523 ACX917521:ACX917523 AMT917521:AMT917523 AWP917521:AWP917523 BGL917521:BGL917523 BQH917521:BQH917523 CAD917521:CAD917523 CJZ917521:CJZ917523 CTV917521:CTV917523 DDR917521:DDR917523 DNN917521:DNN917523 DXJ917521:DXJ917523 EHF917521:EHF917523 ERB917521:ERB917523 FAX917521:FAX917523 FKT917521:FKT917523 FUP917521:FUP917523 GEL917521:GEL917523 GOH917521:GOH917523 GYD917521:GYD917523 HHZ917521:HHZ917523 HRV917521:HRV917523 IBR917521:IBR917523 ILN917521:ILN917523 IVJ917521:IVJ917523 JFF917521:JFF917523 JPB917521:JPB917523 JYX917521:JYX917523 KIT917521:KIT917523 KSP917521:KSP917523 LCL917521:LCL917523 LMH917521:LMH917523 LWD917521:LWD917523 MFZ917521:MFZ917523 MPV917521:MPV917523 MZR917521:MZR917523 NJN917521:NJN917523 NTJ917521:NTJ917523 ODF917521:ODF917523 ONB917521:ONB917523 OWX917521:OWX917523 PGT917521:PGT917523 PQP917521:PQP917523 QAL917521:QAL917523 QKH917521:QKH917523 QUD917521:QUD917523 RDZ917521:RDZ917523 RNV917521:RNV917523 RXR917521:RXR917523 SHN917521:SHN917523 SRJ917521:SRJ917523 TBF917521:TBF917523 TLB917521:TLB917523 TUX917521:TUX917523 UET917521:UET917523 UOP917521:UOP917523 UYL917521:UYL917523 VIH917521:VIH917523 VSD917521:VSD917523 WBZ917521:WBZ917523 WLV917521:WLV917523 WVR917521:WVR917523 I983056:I983058 JF983057:JF983059 TB983057:TB983059 ACX983057:ACX983059 AMT983057:AMT983059 AWP983057:AWP983059 BGL983057:BGL983059 BQH983057:BQH983059 CAD983057:CAD983059 CJZ983057:CJZ983059 CTV983057:CTV983059 DDR983057:DDR983059 DNN983057:DNN983059 DXJ983057:DXJ983059 EHF983057:EHF983059 ERB983057:ERB983059 FAX983057:FAX983059 FKT983057:FKT983059 FUP983057:FUP983059 GEL983057:GEL983059 GOH983057:GOH983059 GYD983057:GYD983059 HHZ983057:HHZ983059 HRV983057:HRV983059 IBR983057:IBR983059 ILN983057:ILN983059 IVJ983057:IVJ983059 JFF983057:JFF983059 JPB983057:JPB983059 JYX983057:JYX983059 KIT983057:KIT983059 KSP983057:KSP983059 LCL983057:LCL983059 LMH983057:LMH983059 LWD983057:LWD983059 MFZ983057:MFZ983059 MPV983057:MPV983059 MZR983057:MZR983059 NJN983057:NJN983059 NTJ983057:NTJ983059 ODF983057:ODF983059 ONB983057:ONB983059 OWX983057:OWX983059 PGT983057:PGT983059 PQP983057:PQP983059 QAL983057:QAL983059 QKH983057:QKH983059 QUD983057:QUD983059 RDZ983057:RDZ983059 RNV983057:RNV983059 RXR983057:RXR983059 SHN983057:SHN983059 SRJ983057:SRJ983059 TBF983057:TBF983059 TLB983057:TLB983059 TUX983057:TUX983059 UET983057:UET983059 UOP983057:UOP983059 UYL983057:UYL983059 VIH983057:VIH983059 VSD983057:VSD983059 WBZ983057:WBZ983059 WLV983057:WLV983059 WVR983057:WVR983059 I65573:I65576 JF65574:JF65577 TB65574:TB65577 ACX65574:ACX65577 AMT65574:AMT65577 AWP65574:AWP65577 BGL65574:BGL65577 BQH65574:BQH65577 CAD65574:CAD65577 CJZ65574:CJZ65577 CTV65574:CTV65577 DDR65574:DDR65577 DNN65574:DNN65577 DXJ65574:DXJ65577 EHF65574:EHF65577 ERB65574:ERB65577 FAX65574:FAX65577 FKT65574:FKT65577 FUP65574:FUP65577 GEL65574:GEL65577 GOH65574:GOH65577 GYD65574:GYD65577 HHZ65574:HHZ65577 HRV65574:HRV65577 IBR65574:IBR65577 ILN65574:ILN65577 IVJ65574:IVJ65577 JFF65574:JFF65577 JPB65574:JPB65577 JYX65574:JYX65577 KIT65574:KIT65577 KSP65574:KSP65577 LCL65574:LCL65577 LMH65574:LMH65577 LWD65574:LWD65577 MFZ65574:MFZ65577 MPV65574:MPV65577 MZR65574:MZR65577 NJN65574:NJN65577 NTJ65574:NTJ65577 ODF65574:ODF65577 ONB65574:ONB65577 OWX65574:OWX65577 PGT65574:PGT65577 PQP65574:PQP65577 QAL65574:QAL65577 QKH65574:QKH65577 QUD65574:QUD65577 RDZ65574:RDZ65577 RNV65574:RNV65577 RXR65574:RXR65577 SHN65574:SHN65577 SRJ65574:SRJ65577 TBF65574:TBF65577 TLB65574:TLB65577 TUX65574:TUX65577 UET65574:UET65577 UOP65574:UOP65577 UYL65574:UYL65577 VIH65574:VIH65577 VSD65574:VSD65577 WBZ65574:WBZ65577 WLV65574:WLV65577 WVR65574:WVR65577 I131109:I131112 JF131110:JF131113 TB131110:TB131113 ACX131110:ACX131113 AMT131110:AMT131113 AWP131110:AWP131113 BGL131110:BGL131113 BQH131110:BQH131113 CAD131110:CAD131113 CJZ131110:CJZ131113 CTV131110:CTV131113 DDR131110:DDR131113 DNN131110:DNN131113 DXJ131110:DXJ131113 EHF131110:EHF131113 ERB131110:ERB131113 FAX131110:FAX131113 FKT131110:FKT131113 FUP131110:FUP131113 GEL131110:GEL131113 GOH131110:GOH131113 GYD131110:GYD131113 HHZ131110:HHZ131113 HRV131110:HRV131113 IBR131110:IBR131113 ILN131110:ILN131113 IVJ131110:IVJ131113 JFF131110:JFF131113 JPB131110:JPB131113 JYX131110:JYX131113 KIT131110:KIT131113 KSP131110:KSP131113 LCL131110:LCL131113 LMH131110:LMH131113 LWD131110:LWD131113 MFZ131110:MFZ131113 MPV131110:MPV131113 MZR131110:MZR131113 NJN131110:NJN131113 NTJ131110:NTJ131113 ODF131110:ODF131113 ONB131110:ONB131113 OWX131110:OWX131113 PGT131110:PGT131113 PQP131110:PQP131113 QAL131110:QAL131113 QKH131110:QKH131113 QUD131110:QUD131113 RDZ131110:RDZ131113 RNV131110:RNV131113 RXR131110:RXR131113 SHN131110:SHN131113 SRJ131110:SRJ131113 TBF131110:TBF131113 TLB131110:TLB131113 TUX131110:TUX131113 UET131110:UET131113 UOP131110:UOP131113 UYL131110:UYL131113 VIH131110:VIH131113 VSD131110:VSD131113 WBZ131110:WBZ131113 WLV131110:WLV131113 WVR131110:WVR131113 I196645:I196648 JF196646:JF196649 TB196646:TB196649 ACX196646:ACX196649 AMT196646:AMT196649 AWP196646:AWP196649 BGL196646:BGL196649 BQH196646:BQH196649 CAD196646:CAD196649 CJZ196646:CJZ196649 CTV196646:CTV196649 DDR196646:DDR196649 DNN196646:DNN196649 DXJ196646:DXJ196649 EHF196646:EHF196649 ERB196646:ERB196649 FAX196646:FAX196649 FKT196646:FKT196649 FUP196646:FUP196649 GEL196646:GEL196649 GOH196646:GOH196649 GYD196646:GYD196649 HHZ196646:HHZ196649 HRV196646:HRV196649 IBR196646:IBR196649 ILN196646:ILN196649 IVJ196646:IVJ196649 JFF196646:JFF196649 JPB196646:JPB196649 JYX196646:JYX196649 KIT196646:KIT196649 KSP196646:KSP196649 LCL196646:LCL196649 LMH196646:LMH196649 LWD196646:LWD196649 MFZ196646:MFZ196649 MPV196646:MPV196649 MZR196646:MZR196649 NJN196646:NJN196649 NTJ196646:NTJ196649 ODF196646:ODF196649 ONB196646:ONB196649 OWX196646:OWX196649 PGT196646:PGT196649 PQP196646:PQP196649 QAL196646:QAL196649 QKH196646:QKH196649 QUD196646:QUD196649 RDZ196646:RDZ196649 RNV196646:RNV196649 RXR196646:RXR196649 SHN196646:SHN196649 SRJ196646:SRJ196649 TBF196646:TBF196649 TLB196646:TLB196649 TUX196646:TUX196649 UET196646:UET196649 UOP196646:UOP196649 UYL196646:UYL196649 VIH196646:VIH196649 VSD196646:VSD196649 WBZ196646:WBZ196649 WLV196646:WLV196649 WVR196646:WVR196649 I262181:I262184 JF262182:JF262185 TB262182:TB262185 ACX262182:ACX262185 AMT262182:AMT262185 AWP262182:AWP262185 BGL262182:BGL262185 BQH262182:BQH262185 CAD262182:CAD262185 CJZ262182:CJZ262185 CTV262182:CTV262185 DDR262182:DDR262185 DNN262182:DNN262185 DXJ262182:DXJ262185 EHF262182:EHF262185 ERB262182:ERB262185 FAX262182:FAX262185 FKT262182:FKT262185 FUP262182:FUP262185 GEL262182:GEL262185 GOH262182:GOH262185 GYD262182:GYD262185 HHZ262182:HHZ262185 HRV262182:HRV262185 IBR262182:IBR262185 ILN262182:ILN262185 IVJ262182:IVJ262185 JFF262182:JFF262185 JPB262182:JPB262185 JYX262182:JYX262185 KIT262182:KIT262185 KSP262182:KSP262185 LCL262182:LCL262185 LMH262182:LMH262185 LWD262182:LWD262185 MFZ262182:MFZ262185 MPV262182:MPV262185 MZR262182:MZR262185 NJN262182:NJN262185 NTJ262182:NTJ262185 ODF262182:ODF262185 ONB262182:ONB262185 OWX262182:OWX262185 PGT262182:PGT262185 PQP262182:PQP262185 QAL262182:QAL262185 QKH262182:QKH262185 QUD262182:QUD262185 RDZ262182:RDZ262185 RNV262182:RNV262185 RXR262182:RXR262185 SHN262182:SHN262185 SRJ262182:SRJ262185 TBF262182:TBF262185 TLB262182:TLB262185 TUX262182:TUX262185 UET262182:UET262185 UOP262182:UOP262185 UYL262182:UYL262185 VIH262182:VIH262185 VSD262182:VSD262185 WBZ262182:WBZ262185 WLV262182:WLV262185 WVR262182:WVR262185 I327717:I327720 JF327718:JF327721 TB327718:TB327721 ACX327718:ACX327721 AMT327718:AMT327721 AWP327718:AWP327721 BGL327718:BGL327721 BQH327718:BQH327721 CAD327718:CAD327721 CJZ327718:CJZ327721 CTV327718:CTV327721 DDR327718:DDR327721 DNN327718:DNN327721 DXJ327718:DXJ327721 EHF327718:EHF327721 ERB327718:ERB327721 FAX327718:FAX327721 FKT327718:FKT327721 FUP327718:FUP327721 GEL327718:GEL327721 GOH327718:GOH327721 GYD327718:GYD327721 HHZ327718:HHZ327721 HRV327718:HRV327721 IBR327718:IBR327721 ILN327718:ILN327721 IVJ327718:IVJ327721 JFF327718:JFF327721 JPB327718:JPB327721 JYX327718:JYX327721 KIT327718:KIT327721 KSP327718:KSP327721 LCL327718:LCL327721 LMH327718:LMH327721 LWD327718:LWD327721 MFZ327718:MFZ327721 MPV327718:MPV327721 MZR327718:MZR327721 NJN327718:NJN327721 NTJ327718:NTJ327721 ODF327718:ODF327721 ONB327718:ONB327721 OWX327718:OWX327721 PGT327718:PGT327721 PQP327718:PQP327721 QAL327718:QAL327721 QKH327718:QKH327721 QUD327718:QUD327721 RDZ327718:RDZ327721 RNV327718:RNV327721 RXR327718:RXR327721 SHN327718:SHN327721 SRJ327718:SRJ327721 TBF327718:TBF327721 TLB327718:TLB327721 TUX327718:TUX327721 UET327718:UET327721 UOP327718:UOP327721 UYL327718:UYL327721 VIH327718:VIH327721 VSD327718:VSD327721 WBZ327718:WBZ327721 WLV327718:WLV327721 WVR327718:WVR327721 I393253:I393256 JF393254:JF393257 TB393254:TB393257 ACX393254:ACX393257 AMT393254:AMT393257 AWP393254:AWP393257 BGL393254:BGL393257 BQH393254:BQH393257 CAD393254:CAD393257 CJZ393254:CJZ393257 CTV393254:CTV393257 DDR393254:DDR393257 DNN393254:DNN393257 DXJ393254:DXJ393257 EHF393254:EHF393257 ERB393254:ERB393257 FAX393254:FAX393257 FKT393254:FKT393257 FUP393254:FUP393257 GEL393254:GEL393257 GOH393254:GOH393257 GYD393254:GYD393257 HHZ393254:HHZ393257 HRV393254:HRV393257 IBR393254:IBR393257 ILN393254:ILN393257 IVJ393254:IVJ393257 JFF393254:JFF393257 JPB393254:JPB393257 JYX393254:JYX393257 KIT393254:KIT393257 KSP393254:KSP393257 LCL393254:LCL393257 LMH393254:LMH393257 LWD393254:LWD393257 MFZ393254:MFZ393257 MPV393254:MPV393257 MZR393254:MZR393257 NJN393254:NJN393257 NTJ393254:NTJ393257 ODF393254:ODF393257 ONB393254:ONB393257 OWX393254:OWX393257 PGT393254:PGT393257 PQP393254:PQP393257 QAL393254:QAL393257 QKH393254:QKH393257 QUD393254:QUD393257 RDZ393254:RDZ393257 RNV393254:RNV393257 RXR393254:RXR393257 SHN393254:SHN393257 SRJ393254:SRJ393257 TBF393254:TBF393257 TLB393254:TLB393257 TUX393254:TUX393257 UET393254:UET393257 UOP393254:UOP393257 UYL393254:UYL393257 VIH393254:VIH393257 VSD393254:VSD393257 WBZ393254:WBZ393257 WLV393254:WLV393257 WVR393254:WVR393257 I458789:I458792 JF458790:JF458793 TB458790:TB458793 ACX458790:ACX458793 AMT458790:AMT458793 AWP458790:AWP458793 BGL458790:BGL458793 BQH458790:BQH458793 CAD458790:CAD458793 CJZ458790:CJZ458793 CTV458790:CTV458793 DDR458790:DDR458793 DNN458790:DNN458793 DXJ458790:DXJ458793 EHF458790:EHF458793 ERB458790:ERB458793 FAX458790:FAX458793 FKT458790:FKT458793 FUP458790:FUP458793 GEL458790:GEL458793 GOH458790:GOH458793 GYD458790:GYD458793 HHZ458790:HHZ458793 HRV458790:HRV458793 IBR458790:IBR458793 ILN458790:ILN458793 IVJ458790:IVJ458793 JFF458790:JFF458793 JPB458790:JPB458793 JYX458790:JYX458793 KIT458790:KIT458793 KSP458790:KSP458793 LCL458790:LCL458793 LMH458790:LMH458793 LWD458790:LWD458793 MFZ458790:MFZ458793 MPV458790:MPV458793 MZR458790:MZR458793 NJN458790:NJN458793 NTJ458790:NTJ458793 ODF458790:ODF458793 ONB458790:ONB458793 OWX458790:OWX458793 PGT458790:PGT458793 PQP458790:PQP458793 QAL458790:QAL458793 QKH458790:QKH458793 QUD458790:QUD458793 RDZ458790:RDZ458793 RNV458790:RNV458793 RXR458790:RXR458793 SHN458790:SHN458793 SRJ458790:SRJ458793 TBF458790:TBF458793 TLB458790:TLB458793 TUX458790:TUX458793 UET458790:UET458793 UOP458790:UOP458793 UYL458790:UYL458793 VIH458790:VIH458793 VSD458790:VSD458793 WBZ458790:WBZ458793 WLV458790:WLV458793 WVR458790:WVR458793 I524325:I524328 JF524326:JF524329 TB524326:TB524329 ACX524326:ACX524329 AMT524326:AMT524329 AWP524326:AWP524329 BGL524326:BGL524329 BQH524326:BQH524329 CAD524326:CAD524329 CJZ524326:CJZ524329 CTV524326:CTV524329 DDR524326:DDR524329 DNN524326:DNN524329 DXJ524326:DXJ524329 EHF524326:EHF524329 ERB524326:ERB524329 FAX524326:FAX524329 FKT524326:FKT524329 FUP524326:FUP524329 GEL524326:GEL524329 GOH524326:GOH524329 GYD524326:GYD524329 HHZ524326:HHZ524329 HRV524326:HRV524329 IBR524326:IBR524329 ILN524326:ILN524329 IVJ524326:IVJ524329 JFF524326:JFF524329 JPB524326:JPB524329 JYX524326:JYX524329 KIT524326:KIT524329 KSP524326:KSP524329 LCL524326:LCL524329 LMH524326:LMH524329 LWD524326:LWD524329 MFZ524326:MFZ524329 MPV524326:MPV524329 MZR524326:MZR524329 NJN524326:NJN524329 NTJ524326:NTJ524329 ODF524326:ODF524329 ONB524326:ONB524329 OWX524326:OWX524329 PGT524326:PGT524329 PQP524326:PQP524329 QAL524326:QAL524329 QKH524326:QKH524329 QUD524326:QUD524329 RDZ524326:RDZ524329 RNV524326:RNV524329 RXR524326:RXR524329 SHN524326:SHN524329 SRJ524326:SRJ524329 TBF524326:TBF524329 TLB524326:TLB524329 TUX524326:TUX524329 UET524326:UET524329 UOP524326:UOP524329 UYL524326:UYL524329 VIH524326:VIH524329 VSD524326:VSD524329 WBZ524326:WBZ524329 WLV524326:WLV524329 WVR524326:WVR524329 I589861:I589864 JF589862:JF589865 TB589862:TB589865 ACX589862:ACX589865 AMT589862:AMT589865 AWP589862:AWP589865 BGL589862:BGL589865 BQH589862:BQH589865 CAD589862:CAD589865 CJZ589862:CJZ589865 CTV589862:CTV589865 DDR589862:DDR589865 DNN589862:DNN589865 DXJ589862:DXJ589865 EHF589862:EHF589865 ERB589862:ERB589865 FAX589862:FAX589865 FKT589862:FKT589865 FUP589862:FUP589865 GEL589862:GEL589865 GOH589862:GOH589865 GYD589862:GYD589865 HHZ589862:HHZ589865 HRV589862:HRV589865 IBR589862:IBR589865 ILN589862:ILN589865 IVJ589862:IVJ589865 JFF589862:JFF589865 JPB589862:JPB589865 JYX589862:JYX589865 KIT589862:KIT589865 KSP589862:KSP589865 LCL589862:LCL589865 LMH589862:LMH589865 LWD589862:LWD589865 MFZ589862:MFZ589865 MPV589862:MPV589865 MZR589862:MZR589865 NJN589862:NJN589865 NTJ589862:NTJ589865 ODF589862:ODF589865 ONB589862:ONB589865 OWX589862:OWX589865 PGT589862:PGT589865 PQP589862:PQP589865 QAL589862:QAL589865 QKH589862:QKH589865 QUD589862:QUD589865 RDZ589862:RDZ589865 RNV589862:RNV589865 RXR589862:RXR589865 SHN589862:SHN589865 SRJ589862:SRJ589865 TBF589862:TBF589865 TLB589862:TLB589865 TUX589862:TUX589865 UET589862:UET589865 UOP589862:UOP589865 UYL589862:UYL589865 VIH589862:VIH589865 VSD589862:VSD589865 WBZ589862:WBZ589865 WLV589862:WLV589865 WVR589862:WVR589865 I655397:I655400 JF655398:JF655401 TB655398:TB655401 ACX655398:ACX655401 AMT655398:AMT655401 AWP655398:AWP655401 BGL655398:BGL655401 BQH655398:BQH655401 CAD655398:CAD655401 CJZ655398:CJZ655401 CTV655398:CTV655401 DDR655398:DDR655401 DNN655398:DNN655401 DXJ655398:DXJ655401 EHF655398:EHF655401 ERB655398:ERB655401 FAX655398:FAX655401 FKT655398:FKT655401 FUP655398:FUP655401 GEL655398:GEL655401 GOH655398:GOH655401 GYD655398:GYD655401 HHZ655398:HHZ655401 HRV655398:HRV655401 IBR655398:IBR655401 ILN655398:ILN655401 IVJ655398:IVJ655401 JFF655398:JFF655401 JPB655398:JPB655401 JYX655398:JYX655401 KIT655398:KIT655401 KSP655398:KSP655401 LCL655398:LCL655401 LMH655398:LMH655401 LWD655398:LWD655401 MFZ655398:MFZ655401 MPV655398:MPV655401 MZR655398:MZR655401 NJN655398:NJN655401 NTJ655398:NTJ655401 ODF655398:ODF655401 ONB655398:ONB655401 OWX655398:OWX655401 PGT655398:PGT655401 PQP655398:PQP655401 QAL655398:QAL655401 QKH655398:QKH655401 QUD655398:QUD655401 RDZ655398:RDZ655401 RNV655398:RNV655401 RXR655398:RXR655401 SHN655398:SHN655401 SRJ655398:SRJ655401 TBF655398:TBF655401 TLB655398:TLB655401 TUX655398:TUX655401 UET655398:UET655401 UOP655398:UOP655401 UYL655398:UYL655401 VIH655398:VIH655401 VSD655398:VSD655401 WBZ655398:WBZ655401 WLV655398:WLV655401 WVR655398:WVR655401 I720933:I720936 JF720934:JF720937 TB720934:TB720937 ACX720934:ACX720937 AMT720934:AMT720937 AWP720934:AWP720937 BGL720934:BGL720937 BQH720934:BQH720937 CAD720934:CAD720937 CJZ720934:CJZ720937 CTV720934:CTV720937 DDR720934:DDR720937 DNN720934:DNN720937 DXJ720934:DXJ720937 EHF720934:EHF720937 ERB720934:ERB720937 FAX720934:FAX720937 FKT720934:FKT720937 FUP720934:FUP720937 GEL720934:GEL720937 GOH720934:GOH720937 GYD720934:GYD720937 HHZ720934:HHZ720937 HRV720934:HRV720937 IBR720934:IBR720937 ILN720934:ILN720937 IVJ720934:IVJ720937 JFF720934:JFF720937 JPB720934:JPB720937 JYX720934:JYX720937 KIT720934:KIT720937 KSP720934:KSP720937 LCL720934:LCL720937 LMH720934:LMH720937 LWD720934:LWD720937 MFZ720934:MFZ720937 MPV720934:MPV720937 MZR720934:MZR720937 NJN720934:NJN720937 NTJ720934:NTJ720937 ODF720934:ODF720937 ONB720934:ONB720937 OWX720934:OWX720937 PGT720934:PGT720937 PQP720934:PQP720937 QAL720934:QAL720937 QKH720934:QKH720937 QUD720934:QUD720937 RDZ720934:RDZ720937 RNV720934:RNV720937 RXR720934:RXR720937 SHN720934:SHN720937 SRJ720934:SRJ720937 TBF720934:TBF720937 TLB720934:TLB720937 TUX720934:TUX720937 UET720934:UET720937 UOP720934:UOP720937 UYL720934:UYL720937 VIH720934:VIH720937 VSD720934:VSD720937 WBZ720934:WBZ720937 WLV720934:WLV720937 WVR720934:WVR720937 I786469:I786472 JF786470:JF786473 TB786470:TB786473 ACX786470:ACX786473 AMT786470:AMT786473 AWP786470:AWP786473 BGL786470:BGL786473 BQH786470:BQH786473 CAD786470:CAD786473 CJZ786470:CJZ786473 CTV786470:CTV786473 DDR786470:DDR786473 DNN786470:DNN786473 DXJ786470:DXJ786473 EHF786470:EHF786473 ERB786470:ERB786473 FAX786470:FAX786473 FKT786470:FKT786473 FUP786470:FUP786473 GEL786470:GEL786473 GOH786470:GOH786473 GYD786470:GYD786473 HHZ786470:HHZ786473 HRV786470:HRV786473 IBR786470:IBR786473 ILN786470:ILN786473 IVJ786470:IVJ786473 JFF786470:JFF786473 JPB786470:JPB786473 JYX786470:JYX786473 KIT786470:KIT786473 KSP786470:KSP786473 LCL786470:LCL786473 LMH786470:LMH786473 LWD786470:LWD786473 MFZ786470:MFZ786473 MPV786470:MPV786473 MZR786470:MZR786473 NJN786470:NJN786473 NTJ786470:NTJ786473 ODF786470:ODF786473 ONB786470:ONB786473 OWX786470:OWX786473 PGT786470:PGT786473 PQP786470:PQP786473 QAL786470:QAL786473 QKH786470:QKH786473 QUD786470:QUD786473 RDZ786470:RDZ786473 RNV786470:RNV786473 RXR786470:RXR786473 SHN786470:SHN786473 SRJ786470:SRJ786473 TBF786470:TBF786473 TLB786470:TLB786473 TUX786470:TUX786473 UET786470:UET786473 UOP786470:UOP786473 UYL786470:UYL786473 VIH786470:VIH786473 VSD786470:VSD786473 WBZ786470:WBZ786473 WLV786470:WLV786473 WVR786470:WVR786473 I852005:I852008 JF852006:JF852009 TB852006:TB852009 ACX852006:ACX852009 AMT852006:AMT852009 AWP852006:AWP852009 BGL852006:BGL852009 BQH852006:BQH852009 CAD852006:CAD852009 CJZ852006:CJZ852009 CTV852006:CTV852009 DDR852006:DDR852009 DNN852006:DNN852009 DXJ852006:DXJ852009 EHF852006:EHF852009 ERB852006:ERB852009 FAX852006:FAX852009 FKT852006:FKT852009 FUP852006:FUP852009 GEL852006:GEL852009 GOH852006:GOH852009 GYD852006:GYD852009 HHZ852006:HHZ852009 HRV852006:HRV852009 IBR852006:IBR852009 ILN852006:ILN852009 IVJ852006:IVJ852009 JFF852006:JFF852009 JPB852006:JPB852009 JYX852006:JYX852009 KIT852006:KIT852009 KSP852006:KSP852009 LCL852006:LCL852009 LMH852006:LMH852009 LWD852006:LWD852009 MFZ852006:MFZ852009 MPV852006:MPV852009 MZR852006:MZR852009 NJN852006:NJN852009 NTJ852006:NTJ852009 ODF852006:ODF852009 ONB852006:ONB852009 OWX852006:OWX852009 PGT852006:PGT852009 PQP852006:PQP852009 QAL852006:QAL852009 QKH852006:QKH852009 QUD852006:QUD852009 RDZ852006:RDZ852009 RNV852006:RNV852009 RXR852006:RXR852009 SHN852006:SHN852009 SRJ852006:SRJ852009 TBF852006:TBF852009 TLB852006:TLB852009 TUX852006:TUX852009 UET852006:UET852009 UOP852006:UOP852009 UYL852006:UYL852009 VIH852006:VIH852009 VSD852006:VSD852009 WBZ852006:WBZ852009 WLV852006:WLV852009 WVR852006:WVR852009 I917541:I917544 JF917542:JF917545 TB917542:TB917545 ACX917542:ACX917545 AMT917542:AMT917545 AWP917542:AWP917545 BGL917542:BGL917545 BQH917542:BQH917545 CAD917542:CAD917545 CJZ917542:CJZ917545 CTV917542:CTV917545 DDR917542:DDR917545 DNN917542:DNN917545 DXJ917542:DXJ917545 EHF917542:EHF917545 ERB917542:ERB917545 FAX917542:FAX917545 FKT917542:FKT917545 FUP917542:FUP917545 GEL917542:GEL917545 GOH917542:GOH917545 GYD917542:GYD917545 HHZ917542:HHZ917545 HRV917542:HRV917545 IBR917542:IBR917545 ILN917542:ILN917545 IVJ917542:IVJ917545 JFF917542:JFF917545 JPB917542:JPB917545 JYX917542:JYX917545 KIT917542:KIT917545 KSP917542:KSP917545 LCL917542:LCL917545 LMH917542:LMH917545 LWD917542:LWD917545 MFZ917542:MFZ917545 MPV917542:MPV917545 MZR917542:MZR917545 NJN917542:NJN917545 NTJ917542:NTJ917545 ODF917542:ODF917545 ONB917542:ONB917545 OWX917542:OWX917545 PGT917542:PGT917545 PQP917542:PQP917545 QAL917542:QAL917545 QKH917542:QKH917545 QUD917542:QUD917545 RDZ917542:RDZ917545 RNV917542:RNV917545 RXR917542:RXR917545 SHN917542:SHN917545 SRJ917542:SRJ917545 TBF917542:TBF917545 TLB917542:TLB917545 TUX917542:TUX917545 UET917542:UET917545 UOP917542:UOP917545 UYL917542:UYL917545 VIH917542:VIH917545 VSD917542:VSD917545 WBZ917542:WBZ917545 WLV917542:WLV917545 WVR917542:WVR917545 I983077:I983080 JF983078:JF983081 TB983078:TB983081 ACX983078:ACX983081 AMT983078:AMT983081 AWP983078:AWP983081 BGL983078:BGL983081 BQH983078:BQH983081 CAD983078:CAD983081 CJZ983078:CJZ983081 CTV983078:CTV983081 DDR983078:DDR983081 DNN983078:DNN983081 DXJ983078:DXJ983081 EHF983078:EHF983081 ERB983078:ERB983081 FAX983078:FAX983081 FKT983078:FKT983081 FUP983078:FUP983081 GEL983078:GEL983081 GOH983078:GOH983081 GYD983078:GYD983081 HHZ983078:HHZ983081 HRV983078:HRV983081 IBR983078:IBR983081 ILN983078:ILN983081 IVJ983078:IVJ983081 JFF983078:JFF983081 JPB983078:JPB983081 JYX983078:JYX983081 KIT983078:KIT983081 KSP983078:KSP983081 LCL983078:LCL983081 LMH983078:LMH983081 LWD983078:LWD983081 MFZ983078:MFZ983081 MPV983078:MPV983081 MZR983078:MZR983081 NJN983078:NJN983081 NTJ983078:NTJ983081 ODF983078:ODF983081 ONB983078:ONB983081 OWX983078:OWX983081 PGT983078:PGT983081 PQP983078:PQP983081 QAL983078:QAL983081 QKH983078:QKH983081 QUD983078:QUD983081 RDZ983078:RDZ983081 RNV983078:RNV983081 RXR983078:RXR983081 SHN983078:SHN983081 SRJ983078:SRJ983081 TBF983078:TBF983081 TLB983078:TLB983081 TUX983078:TUX983081 UET983078:UET983081 UOP983078:UOP983081 UYL983078:UYL983081 VIH983078:VIH983081 VSD983078:VSD983081 WBZ983078:WBZ983081 WLV983078:WLV983081 WVR983078:WVR983081 IZ7:JA17 SV7:SW17 ACR7:ACS17 AMN7:AMO17 AWJ7:AWK17 BGF7:BGG17 BQB7:BQC17 BZX7:BZY17 CJT7:CJU17 CTP7:CTQ17 DDL7:DDM17 DNH7:DNI17 DXD7:DXE17 EGZ7:EHA17 EQV7:EQW17 FAR7:FAS17 FKN7:FKO17 FUJ7:FUK17 GEF7:GEG17 GOB7:GOC17 GXX7:GXY17 HHT7:HHU17 HRP7:HRQ17 IBL7:IBM17 ILH7:ILI17 IVD7:IVE17 JEZ7:JFA17 JOV7:JOW17 JYR7:JYS17 KIN7:KIO17 KSJ7:KSK17 LCF7:LCG17 LMB7:LMC17 LVX7:LVY17 MFT7:MFU17 MPP7:MPQ17 MZL7:MZM17 NJH7:NJI17 NTD7:NTE17 OCZ7:ODA17 OMV7:OMW17 OWR7:OWS17 PGN7:PGO17 PQJ7:PQK17 QAF7:QAG17 QKB7:QKC17 QTX7:QTY17 RDT7:RDU17 RNP7:RNQ17 RXL7:RXM17 SHH7:SHI17 SRD7:SRE17 TAZ7:TBA17 TKV7:TKW17 TUR7:TUS17 UEN7:UEO17 UOJ7:UOK17 UYF7:UYG17 VIB7:VIC17 VRX7:VRY17 WBT7:WBU17 WLP7:WLQ17 WVL7:WVM17 C65545:D65553 IZ65546:JA65554 SV65546:SW65554 ACR65546:ACS65554 AMN65546:AMO65554 AWJ65546:AWK65554 BGF65546:BGG65554 BQB65546:BQC65554 BZX65546:BZY65554 CJT65546:CJU65554 CTP65546:CTQ65554 DDL65546:DDM65554 DNH65546:DNI65554 DXD65546:DXE65554 EGZ65546:EHA65554 EQV65546:EQW65554 FAR65546:FAS65554 FKN65546:FKO65554 FUJ65546:FUK65554 GEF65546:GEG65554 GOB65546:GOC65554 GXX65546:GXY65554 HHT65546:HHU65554 HRP65546:HRQ65554 IBL65546:IBM65554 ILH65546:ILI65554 IVD65546:IVE65554 JEZ65546:JFA65554 JOV65546:JOW65554 JYR65546:JYS65554 KIN65546:KIO65554 KSJ65546:KSK65554 LCF65546:LCG65554 LMB65546:LMC65554 LVX65546:LVY65554 MFT65546:MFU65554 MPP65546:MPQ65554 MZL65546:MZM65554 NJH65546:NJI65554 NTD65546:NTE65554 OCZ65546:ODA65554 OMV65546:OMW65554 OWR65546:OWS65554 PGN65546:PGO65554 PQJ65546:PQK65554 QAF65546:QAG65554 QKB65546:QKC65554 QTX65546:QTY65554 RDT65546:RDU65554 RNP65546:RNQ65554 RXL65546:RXM65554 SHH65546:SHI65554 SRD65546:SRE65554 TAZ65546:TBA65554 TKV65546:TKW65554 TUR65546:TUS65554 UEN65546:UEO65554 UOJ65546:UOK65554 UYF65546:UYG65554 VIB65546:VIC65554 VRX65546:VRY65554 WBT65546:WBU65554 WLP65546:WLQ65554 WVL65546:WVM65554 C131081:D131089 IZ131082:JA131090 SV131082:SW131090 ACR131082:ACS131090 AMN131082:AMO131090 AWJ131082:AWK131090 BGF131082:BGG131090 BQB131082:BQC131090 BZX131082:BZY131090 CJT131082:CJU131090 CTP131082:CTQ131090 DDL131082:DDM131090 DNH131082:DNI131090 DXD131082:DXE131090 EGZ131082:EHA131090 EQV131082:EQW131090 FAR131082:FAS131090 FKN131082:FKO131090 FUJ131082:FUK131090 GEF131082:GEG131090 GOB131082:GOC131090 GXX131082:GXY131090 HHT131082:HHU131090 HRP131082:HRQ131090 IBL131082:IBM131090 ILH131082:ILI131090 IVD131082:IVE131090 JEZ131082:JFA131090 JOV131082:JOW131090 JYR131082:JYS131090 KIN131082:KIO131090 KSJ131082:KSK131090 LCF131082:LCG131090 LMB131082:LMC131090 LVX131082:LVY131090 MFT131082:MFU131090 MPP131082:MPQ131090 MZL131082:MZM131090 NJH131082:NJI131090 NTD131082:NTE131090 OCZ131082:ODA131090 OMV131082:OMW131090 OWR131082:OWS131090 PGN131082:PGO131090 PQJ131082:PQK131090 QAF131082:QAG131090 QKB131082:QKC131090 QTX131082:QTY131090 RDT131082:RDU131090 RNP131082:RNQ131090 RXL131082:RXM131090 SHH131082:SHI131090 SRD131082:SRE131090 TAZ131082:TBA131090 TKV131082:TKW131090 TUR131082:TUS131090 UEN131082:UEO131090 UOJ131082:UOK131090 UYF131082:UYG131090 VIB131082:VIC131090 VRX131082:VRY131090 WBT131082:WBU131090 WLP131082:WLQ131090 WVL131082:WVM131090 C196617:D196625 IZ196618:JA196626 SV196618:SW196626 ACR196618:ACS196626 AMN196618:AMO196626 AWJ196618:AWK196626 BGF196618:BGG196626 BQB196618:BQC196626 BZX196618:BZY196626 CJT196618:CJU196626 CTP196618:CTQ196626 DDL196618:DDM196626 DNH196618:DNI196626 DXD196618:DXE196626 EGZ196618:EHA196626 EQV196618:EQW196626 FAR196618:FAS196626 FKN196618:FKO196626 FUJ196618:FUK196626 GEF196618:GEG196626 GOB196618:GOC196626 GXX196618:GXY196626 HHT196618:HHU196626 HRP196618:HRQ196626 IBL196618:IBM196626 ILH196618:ILI196626 IVD196618:IVE196626 JEZ196618:JFA196626 JOV196618:JOW196626 JYR196618:JYS196626 KIN196618:KIO196626 KSJ196618:KSK196626 LCF196618:LCG196626 LMB196618:LMC196626 LVX196618:LVY196626 MFT196618:MFU196626 MPP196618:MPQ196626 MZL196618:MZM196626 NJH196618:NJI196626 NTD196618:NTE196626 OCZ196618:ODA196626 OMV196618:OMW196626 OWR196618:OWS196626 PGN196618:PGO196626 PQJ196618:PQK196626 QAF196618:QAG196626 QKB196618:QKC196626 QTX196618:QTY196626 RDT196618:RDU196626 RNP196618:RNQ196626 RXL196618:RXM196626 SHH196618:SHI196626 SRD196618:SRE196626 TAZ196618:TBA196626 TKV196618:TKW196626 TUR196618:TUS196626 UEN196618:UEO196626 UOJ196618:UOK196626 UYF196618:UYG196626 VIB196618:VIC196626 VRX196618:VRY196626 WBT196618:WBU196626 WLP196618:WLQ196626 WVL196618:WVM196626 C262153:D262161 IZ262154:JA262162 SV262154:SW262162 ACR262154:ACS262162 AMN262154:AMO262162 AWJ262154:AWK262162 BGF262154:BGG262162 BQB262154:BQC262162 BZX262154:BZY262162 CJT262154:CJU262162 CTP262154:CTQ262162 DDL262154:DDM262162 DNH262154:DNI262162 DXD262154:DXE262162 EGZ262154:EHA262162 EQV262154:EQW262162 FAR262154:FAS262162 FKN262154:FKO262162 FUJ262154:FUK262162 GEF262154:GEG262162 GOB262154:GOC262162 GXX262154:GXY262162 HHT262154:HHU262162 HRP262154:HRQ262162 IBL262154:IBM262162 ILH262154:ILI262162 IVD262154:IVE262162 JEZ262154:JFA262162 JOV262154:JOW262162 JYR262154:JYS262162 KIN262154:KIO262162 KSJ262154:KSK262162 LCF262154:LCG262162 LMB262154:LMC262162 LVX262154:LVY262162 MFT262154:MFU262162 MPP262154:MPQ262162 MZL262154:MZM262162 NJH262154:NJI262162 NTD262154:NTE262162 OCZ262154:ODA262162 OMV262154:OMW262162 OWR262154:OWS262162 PGN262154:PGO262162 PQJ262154:PQK262162 QAF262154:QAG262162 QKB262154:QKC262162 QTX262154:QTY262162 RDT262154:RDU262162 RNP262154:RNQ262162 RXL262154:RXM262162 SHH262154:SHI262162 SRD262154:SRE262162 TAZ262154:TBA262162 TKV262154:TKW262162 TUR262154:TUS262162 UEN262154:UEO262162 UOJ262154:UOK262162 UYF262154:UYG262162 VIB262154:VIC262162 VRX262154:VRY262162 WBT262154:WBU262162 WLP262154:WLQ262162 WVL262154:WVM262162 C327689:D327697 IZ327690:JA327698 SV327690:SW327698 ACR327690:ACS327698 AMN327690:AMO327698 AWJ327690:AWK327698 BGF327690:BGG327698 BQB327690:BQC327698 BZX327690:BZY327698 CJT327690:CJU327698 CTP327690:CTQ327698 DDL327690:DDM327698 DNH327690:DNI327698 DXD327690:DXE327698 EGZ327690:EHA327698 EQV327690:EQW327698 FAR327690:FAS327698 FKN327690:FKO327698 FUJ327690:FUK327698 GEF327690:GEG327698 GOB327690:GOC327698 GXX327690:GXY327698 HHT327690:HHU327698 HRP327690:HRQ327698 IBL327690:IBM327698 ILH327690:ILI327698 IVD327690:IVE327698 JEZ327690:JFA327698 JOV327690:JOW327698 JYR327690:JYS327698 KIN327690:KIO327698 KSJ327690:KSK327698 LCF327690:LCG327698 LMB327690:LMC327698 LVX327690:LVY327698 MFT327690:MFU327698 MPP327690:MPQ327698 MZL327690:MZM327698 NJH327690:NJI327698 NTD327690:NTE327698 OCZ327690:ODA327698 OMV327690:OMW327698 OWR327690:OWS327698 PGN327690:PGO327698 PQJ327690:PQK327698 QAF327690:QAG327698 QKB327690:QKC327698 QTX327690:QTY327698 RDT327690:RDU327698 RNP327690:RNQ327698 RXL327690:RXM327698 SHH327690:SHI327698 SRD327690:SRE327698 TAZ327690:TBA327698 TKV327690:TKW327698 TUR327690:TUS327698 UEN327690:UEO327698 UOJ327690:UOK327698 UYF327690:UYG327698 VIB327690:VIC327698 VRX327690:VRY327698 WBT327690:WBU327698 WLP327690:WLQ327698 WVL327690:WVM327698 C393225:D393233 IZ393226:JA393234 SV393226:SW393234 ACR393226:ACS393234 AMN393226:AMO393234 AWJ393226:AWK393234 BGF393226:BGG393234 BQB393226:BQC393234 BZX393226:BZY393234 CJT393226:CJU393234 CTP393226:CTQ393234 DDL393226:DDM393234 DNH393226:DNI393234 DXD393226:DXE393234 EGZ393226:EHA393234 EQV393226:EQW393234 FAR393226:FAS393234 FKN393226:FKO393234 FUJ393226:FUK393234 GEF393226:GEG393234 GOB393226:GOC393234 GXX393226:GXY393234 HHT393226:HHU393234 HRP393226:HRQ393234 IBL393226:IBM393234 ILH393226:ILI393234 IVD393226:IVE393234 JEZ393226:JFA393234 JOV393226:JOW393234 JYR393226:JYS393234 KIN393226:KIO393234 KSJ393226:KSK393234 LCF393226:LCG393234 LMB393226:LMC393234 LVX393226:LVY393234 MFT393226:MFU393234 MPP393226:MPQ393234 MZL393226:MZM393234 NJH393226:NJI393234 NTD393226:NTE393234 OCZ393226:ODA393234 OMV393226:OMW393234 OWR393226:OWS393234 PGN393226:PGO393234 PQJ393226:PQK393234 QAF393226:QAG393234 QKB393226:QKC393234 QTX393226:QTY393234 RDT393226:RDU393234 RNP393226:RNQ393234 RXL393226:RXM393234 SHH393226:SHI393234 SRD393226:SRE393234 TAZ393226:TBA393234 TKV393226:TKW393234 TUR393226:TUS393234 UEN393226:UEO393234 UOJ393226:UOK393234 UYF393226:UYG393234 VIB393226:VIC393234 VRX393226:VRY393234 WBT393226:WBU393234 WLP393226:WLQ393234 WVL393226:WVM393234 C458761:D458769 IZ458762:JA458770 SV458762:SW458770 ACR458762:ACS458770 AMN458762:AMO458770 AWJ458762:AWK458770 BGF458762:BGG458770 BQB458762:BQC458770 BZX458762:BZY458770 CJT458762:CJU458770 CTP458762:CTQ458770 DDL458762:DDM458770 DNH458762:DNI458770 DXD458762:DXE458770 EGZ458762:EHA458770 EQV458762:EQW458770 FAR458762:FAS458770 FKN458762:FKO458770 FUJ458762:FUK458770 GEF458762:GEG458770 GOB458762:GOC458770 GXX458762:GXY458770 HHT458762:HHU458770 HRP458762:HRQ458770 IBL458762:IBM458770 ILH458762:ILI458770 IVD458762:IVE458770 JEZ458762:JFA458770 JOV458762:JOW458770 JYR458762:JYS458770 KIN458762:KIO458770 KSJ458762:KSK458770 LCF458762:LCG458770 LMB458762:LMC458770 LVX458762:LVY458770 MFT458762:MFU458770 MPP458762:MPQ458770 MZL458762:MZM458770 NJH458762:NJI458770 NTD458762:NTE458770 OCZ458762:ODA458770 OMV458762:OMW458770 OWR458762:OWS458770 PGN458762:PGO458770 PQJ458762:PQK458770 QAF458762:QAG458770 QKB458762:QKC458770 QTX458762:QTY458770 RDT458762:RDU458770 RNP458762:RNQ458770 RXL458762:RXM458770 SHH458762:SHI458770 SRD458762:SRE458770 TAZ458762:TBA458770 TKV458762:TKW458770 TUR458762:TUS458770 UEN458762:UEO458770 UOJ458762:UOK458770 UYF458762:UYG458770 VIB458762:VIC458770 VRX458762:VRY458770 WBT458762:WBU458770 WLP458762:WLQ458770 WVL458762:WVM458770 C524297:D524305 IZ524298:JA524306 SV524298:SW524306 ACR524298:ACS524306 AMN524298:AMO524306 AWJ524298:AWK524306 BGF524298:BGG524306 BQB524298:BQC524306 BZX524298:BZY524306 CJT524298:CJU524306 CTP524298:CTQ524306 DDL524298:DDM524306 DNH524298:DNI524306 DXD524298:DXE524306 EGZ524298:EHA524306 EQV524298:EQW524306 FAR524298:FAS524306 FKN524298:FKO524306 FUJ524298:FUK524306 GEF524298:GEG524306 GOB524298:GOC524306 GXX524298:GXY524306 HHT524298:HHU524306 HRP524298:HRQ524306 IBL524298:IBM524306 ILH524298:ILI524306 IVD524298:IVE524306 JEZ524298:JFA524306 JOV524298:JOW524306 JYR524298:JYS524306 KIN524298:KIO524306 KSJ524298:KSK524306 LCF524298:LCG524306 LMB524298:LMC524306 LVX524298:LVY524306 MFT524298:MFU524306 MPP524298:MPQ524306 MZL524298:MZM524306 NJH524298:NJI524306 NTD524298:NTE524306 OCZ524298:ODA524306 OMV524298:OMW524306 OWR524298:OWS524306 PGN524298:PGO524306 PQJ524298:PQK524306 QAF524298:QAG524306 QKB524298:QKC524306 QTX524298:QTY524306 RDT524298:RDU524306 RNP524298:RNQ524306 RXL524298:RXM524306 SHH524298:SHI524306 SRD524298:SRE524306 TAZ524298:TBA524306 TKV524298:TKW524306 TUR524298:TUS524306 UEN524298:UEO524306 UOJ524298:UOK524306 UYF524298:UYG524306 VIB524298:VIC524306 VRX524298:VRY524306 WBT524298:WBU524306 WLP524298:WLQ524306 WVL524298:WVM524306 C589833:D589841 IZ589834:JA589842 SV589834:SW589842 ACR589834:ACS589842 AMN589834:AMO589842 AWJ589834:AWK589842 BGF589834:BGG589842 BQB589834:BQC589842 BZX589834:BZY589842 CJT589834:CJU589842 CTP589834:CTQ589842 DDL589834:DDM589842 DNH589834:DNI589842 DXD589834:DXE589842 EGZ589834:EHA589842 EQV589834:EQW589842 FAR589834:FAS589842 FKN589834:FKO589842 FUJ589834:FUK589842 GEF589834:GEG589842 GOB589834:GOC589842 GXX589834:GXY589842 HHT589834:HHU589842 HRP589834:HRQ589842 IBL589834:IBM589842 ILH589834:ILI589842 IVD589834:IVE589842 JEZ589834:JFA589842 JOV589834:JOW589842 JYR589834:JYS589842 KIN589834:KIO589842 KSJ589834:KSK589842 LCF589834:LCG589842 LMB589834:LMC589842 LVX589834:LVY589842 MFT589834:MFU589842 MPP589834:MPQ589842 MZL589834:MZM589842 NJH589834:NJI589842 NTD589834:NTE589842 OCZ589834:ODA589842 OMV589834:OMW589842 OWR589834:OWS589842 PGN589834:PGO589842 PQJ589834:PQK589842 QAF589834:QAG589842 QKB589834:QKC589842 QTX589834:QTY589842 RDT589834:RDU589842 RNP589834:RNQ589842 RXL589834:RXM589842 SHH589834:SHI589842 SRD589834:SRE589842 TAZ589834:TBA589842 TKV589834:TKW589842 TUR589834:TUS589842 UEN589834:UEO589842 UOJ589834:UOK589842 UYF589834:UYG589842 VIB589834:VIC589842 VRX589834:VRY589842 WBT589834:WBU589842 WLP589834:WLQ589842 WVL589834:WVM589842 C655369:D655377 IZ655370:JA655378 SV655370:SW655378 ACR655370:ACS655378 AMN655370:AMO655378 AWJ655370:AWK655378 BGF655370:BGG655378 BQB655370:BQC655378 BZX655370:BZY655378 CJT655370:CJU655378 CTP655370:CTQ655378 DDL655370:DDM655378 DNH655370:DNI655378 DXD655370:DXE655378 EGZ655370:EHA655378 EQV655370:EQW655378 FAR655370:FAS655378 FKN655370:FKO655378 FUJ655370:FUK655378 GEF655370:GEG655378 GOB655370:GOC655378 GXX655370:GXY655378 HHT655370:HHU655378 HRP655370:HRQ655378 IBL655370:IBM655378 ILH655370:ILI655378 IVD655370:IVE655378 JEZ655370:JFA655378 JOV655370:JOW655378 JYR655370:JYS655378 KIN655370:KIO655378 KSJ655370:KSK655378 LCF655370:LCG655378 LMB655370:LMC655378 LVX655370:LVY655378 MFT655370:MFU655378 MPP655370:MPQ655378 MZL655370:MZM655378 NJH655370:NJI655378 NTD655370:NTE655378 OCZ655370:ODA655378 OMV655370:OMW655378 OWR655370:OWS655378 PGN655370:PGO655378 PQJ655370:PQK655378 QAF655370:QAG655378 QKB655370:QKC655378 QTX655370:QTY655378 RDT655370:RDU655378 RNP655370:RNQ655378 RXL655370:RXM655378 SHH655370:SHI655378 SRD655370:SRE655378 TAZ655370:TBA655378 TKV655370:TKW655378 TUR655370:TUS655378 UEN655370:UEO655378 UOJ655370:UOK655378 UYF655370:UYG655378 VIB655370:VIC655378 VRX655370:VRY655378 WBT655370:WBU655378 WLP655370:WLQ655378 WVL655370:WVM655378 C720905:D720913 IZ720906:JA720914 SV720906:SW720914 ACR720906:ACS720914 AMN720906:AMO720914 AWJ720906:AWK720914 BGF720906:BGG720914 BQB720906:BQC720914 BZX720906:BZY720914 CJT720906:CJU720914 CTP720906:CTQ720914 DDL720906:DDM720914 DNH720906:DNI720914 DXD720906:DXE720914 EGZ720906:EHA720914 EQV720906:EQW720914 FAR720906:FAS720914 FKN720906:FKO720914 FUJ720906:FUK720914 GEF720906:GEG720914 GOB720906:GOC720914 GXX720906:GXY720914 HHT720906:HHU720914 HRP720906:HRQ720914 IBL720906:IBM720914 ILH720906:ILI720914 IVD720906:IVE720914 JEZ720906:JFA720914 JOV720906:JOW720914 JYR720906:JYS720914 KIN720906:KIO720914 KSJ720906:KSK720914 LCF720906:LCG720914 LMB720906:LMC720914 LVX720906:LVY720914 MFT720906:MFU720914 MPP720906:MPQ720914 MZL720906:MZM720914 NJH720906:NJI720914 NTD720906:NTE720914 OCZ720906:ODA720914 OMV720906:OMW720914 OWR720906:OWS720914 PGN720906:PGO720914 PQJ720906:PQK720914 QAF720906:QAG720914 QKB720906:QKC720914 QTX720906:QTY720914 RDT720906:RDU720914 RNP720906:RNQ720914 RXL720906:RXM720914 SHH720906:SHI720914 SRD720906:SRE720914 TAZ720906:TBA720914 TKV720906:TKW720914 TUR720906:TUS720914 UEN720906:UEO720914 UOJ720906:UOK720914 UYF720906:UYG720914 VIB720906:VIC720914 VRX720906:VRY720914 WBT720906:WBU720914 WLP720906:WLQ720914 WVL720906:WVM720914 C786441:D786449 IZ786442:JA786450 SV786442:SW786450 ACR786442:ACS786450 AMN786442:AMO786450 AWJ786442:AWK786450 BGF786442:BGG786450 BQB786442:BQC786450 BZX786442:BZY786450 CJT786442:CJU786450 CTP786442:CTQ786450 DDL786442:DDM786450 DNH786442:DNI786450 DXD786442:DXE786450 EGZ786442:EHA786450 EQV786442:EQW786450 FAR786442:FAS786450 FKN786442:FKO786450 FUJ786442:FUK786450 GEF786442:GEG786450 GOB786442:GOC786450 GXX786442:GXY786450 HHT786442:HHU786450 HRP786442:HRQ786450 IBL786442:IBM786450 ILH786442:ILI786450 IVD786442:IVE786450 JEZ786442:JFA786450 JOV786442:JOW786450 JYR786442:JYS786450 KIN786442:KIO786450 KSJ786442:KSK786450 LCF786442:LCG786450 LMB786442:LMC786450 LVX786442:LVY786450 MFT786442:MFU786450 MPP786442:MPQ786450 MZL786442:MZM786450 NJH786442:NJI786450 NTD786442:NTE786450 OCZ786442:ODA786450 OMV786442:OMW786450 OWR786442:OWS786450 PGN786442:PGO786450 PQJ786442:PQK786450 QAF786442:QAG786450 QKB786442:QKC786450 QTX786442:QTY786450 RDT786442:RDU786450 RNP786442:RNQ786450 RXL786442:RXM786450 SHH786442:SHI786450 SRD786442:SRE786450 TAZ786442:TBA786450 TKV786442:TKW786450 TUR786442:TUS786450 UEN786442:UEO786450 UOJ786442:UOK786450 UYF786442:UYG786450 VIB786442:VIC786450 VRX786442:VRY786450 WBT786442:WBU786450 WLP786442:WLQ786450 WVL786442:WVM786450 C851977:D851985 IZ851978:JA851986 SV851978:SW851986 ACR851978:ACS851986 AMN851978:AMO851986 AWJ851978:AWK851986 BGF851978:BGG851986 BQB851978:BQC851986 BZX851978:BZY851986 CJT851978:CJU851986 CTP851978:CTQ851986 DDL851978:DDM851986 DNH851978:DNI851986 DXD851978:DXE851986 EGZ851978:EHA851986 EQV851978:EQW851986 FAR851978:FAS851986 FKN851978:FKO851986 FUJ851978:FUK851986 GEF851978:GEG851986 GOB851978:GOC851986 GXX851978:GXY851986 HHT851978:HHU851986 HRP851978:HRQ851986 IBL851978:IBM851986 ILH851978:ILI851986 IVD851978:IVE851986 JEZ851978:JFA851986 JOV851978:JOW851986 JYR851978:JYS851986 KIN851978:KIO851986 KSJ851978:KSK851986 LCF851978:LCG851986 LMB851978:LMC851986 LVX851978:LVY851986 MFT851978:MFU851986 MPP851978:MPQ851986 MZL851978:MZM851986 NJH851978:NJI851986 NTD851978:NTE851986 OCZ851978:ODA851986 OMV851978:OMW851986 OWR851978:OWS851986 PGN851978:PGO851986 PQJ851978:PQK851986 QAF851978:QAG851986 QKB851978:QKC851986 QTX851978:QTY851986 RDT851978:RDU851986 RNP851978:RNQ851986 RXL851978:RXM851986 SHH851978:SHI851986 SRD851978:SRE851986 TAZ851978:TBA851986 TKV851978:TKW851986 TUR851978:TUS851986 UEN851978:UEO851986 UOJ851978:UOK851986 UYF851978:UYG851986 VIB851978:VIC851986 VRX851978:VRY851986 WBT851978:WBU851986 WLP851978:WLQ851986 WVL851978:WVM851986 C917513:D917521 IZ917514:JA917522 SV917514:SW917522 ACR917514:ACS917522 AMN917514:AMO917522 AWJ917514:AWK917522 BGF917514:BGG917522 BQB917514:BQC917522 BZX917514:BZY917522 CJT917514:CJU917522 CTP917514:CTQ917522 DDL917514:DDM917522 DNH917514:DNI917522 DXD917514:DXE917522 EGZ917514:EHA917522 EQV917514:EQW917522 FAR917514:FAS917522 FKN917514:FKO917522 FUJ917514:FUK917522 GEF917514:GEG917522 GOB917514:GOC917522 GXX917514:GXY917522 HHT917514:HHU917522 HRP917514:HRQ917522 IBL917514:IBM917522 ILH917514:ILI917522 IVD917514:IVE917522 JEZ917514:JFA917522 JOV917514:JOW917522 JYR917514:JYS917522 KIN917514:KIO917522 KSJ917514:KSK917522 LCF917514:LCG917522 LMB917514:LMC917522 LVX917514:LVY917522 MFT917514:MFU917522 MPP917514:MPQ917522 MZL917514:MZM917522 NJH917514:NJI917522 NTD917514:NTE917522 OCZ917514:ODA917522 OMV917514:OMW917522 OWR917514:OWS917522 PGN917514:PGO917522 PQJ917514:PQK917522 QAF917514:QAG917522 QKB917514:QKC917522 QTX917514:QTY917522 RDT917514:RDU917522 RNP917514:RNQ917522 RXL917514:RXM917522 SHH917514:SHI917522 SRD917514:SRE917522 TAZ917514:TBA917522 TKV917514:TKW917522 TUR917514:TUS917522 UEN917514:UEO917522 UOJ917514:UOK917522 UYF917514:UYG917522 VIB917514:VIC917522 VRX917514:VRY917522 WBT917514:WBU917522 WLP917514:WLQ917522 WVL917514:WVM917522 C983049:D983057 IZ983050:JA983058 SV983050:SW983058 ACR983050:ACS983058 AMN983050:AMO983058 AWJ983050:AWK983058 BGF983050:BGG983058 BQB983050:BQC983058 BZX983050:BZY983058 CJT983050:CJU983058 CTP983050:CTQ983058 DDL983050:DDM983058 DNH983050:DNI983058 DXD983050:DXE983058 EGZ983050:EHA983058 EQV983050:EQW983058 FAR983050:FAS983058 FKN983050:FKO983058 FUJ983050:FUK983058 GEF983050:GEG983058 GOB983050:GOC983058 GXX983050:GXY983058 HHT983050:HHU983058 HRP983050:HRQ983058 IBL983050:IBM983058 ILH983050:ILI983058 IVD983050:IVE983058 JEZ983050:JFA983058 JOV983050:JOW983058 JYR983050:JYS983058 KIN983050:KIO983058 KSJ983050:KSK983058 LCF983050:LCG983058 LMB983050:LMC983058 LVX983050:LVY983058 MFT983050:MFU983058 MPP983050:MPQ983058 MZL983050:MZM983058 NJH983050:NJI983058 NTD983050:NTE983058 OCZ983050:ODA983058 OMV983050:OMW983058 OWR983050:OWS983058 PGN983050:PGO983058 PQJ983050:PQK983058 QAF983050:QAG983058 QKB983050:QKC983058 QTX983050:QTY983058 RDT983050:RDU983058 RNP983050:RNQ983058 RXL983050:RXM983058 SHH983050:SHI983058 SRD983050:SRE983058 TAZ983050:TBA983058 TKV983050:TKW983058 TUR983050:TUS983058 UEN983050:UEO983058 UOJ983050:UOK983058 UYF983050:UYG983058 VIB983050:VIC983058 VRX983050:VRY983058 WBT983050:WBU983058 WLP983050:WLQ983058 WVL983050:WVM983058 K65560:L65560 JH65561 TD65561 ACZ65561 AMV65561 AWR65561 BGN65561 BQJ65561 CAF65561 CKB65561 CTX65561 DDT65561 DNP65561 DXL65561 EHH65561 ERD65561 FAZ65561 FKV65561 FUR65561 GEN65561 GOJ65561 GYF65561 HIB65561 HRX65561 IBT65561 ILP65561 IVL65561 JFH65561 JPD65561 JYZ65561 KIV65561 KSR65561 LCN65561 LMJ65561 LWF65561 MGB65561 MPX65561 MZT65561 NJP65561 NTL65561 ODH65561 OND65561 OWZ65561 PGV65561 PQR65561 QAN65561 QKJ65561 QUF65561 REB65561 RNX65561 RXT65561 SHP65561 SRL65561 TBH65561 TLD65561 TUZ65561 UEV65561 UOR65561 UYN65561 VIJ65561 VSF65561 WCB65561 WLX65561 WVT65561 K131096:L131096 JH131097 TD131097 ACZ131097 AMV131097 AWR131097 BGN131097 BQJ131097 CAF131097 CKB131097 CTX131097 DDT131097 DNP131097 DXL131097 EHH131097 ERD131097 FAZ131097 FKV131097 FUR131097 GEN131097 GOJ131097 GYF131097 HIB131097 HRX131097 IBT131097 ILP131097 IVL131097 JFH131097 JPD131097 JYZ131097 KIV131097 KSR131097 LCN131097 LMJ131097 LWF131097 MGB131097 MPX131097 MZT131097 NJP131097 NTL131097 ODH131097 OND131097 OWZ131097 PGV131097 PQR131097 QAN131097 QKJ131097 QUF131097 REB131097 RNX131097 RXT131097 SHP131097 SRL131097 TBH131097 TLD131097 TUZ131097 UEV131097 UOR131097 UYN131097 VIJ131097 VSF131097 WCB131097 WLX131097 WVT131097 K196632:L196632 JH196633 TD196633 ACZ196633 AMV196633 AWR196633 BGN196633 BQJ196633 CAF196633 CKB196633 CTX196633 DDT196633 DNP196633 DXL196633 EHH196633 ERD196633 FAZ196633 FKV196633 FUR196633 GEN196633 GOJ196633 GYF196633 HIB196633 HRX196633 IBT196633 ILP196633 IVL196633 JFH196633 JPD196633 JYZ196633 KIV196633 KSR196633 LCN196633 LMJ196633 LWF196633 MGB196633 MPX196633 MZT196633 NJP196633 NTL196633 ODH196633 OND196633 OWZ196633 PGV196633 PQR196633 QAN196633 QKJ196633 QUF196633 REB196633 RNX196633 RXT196633 SHP196633 SRL196633 TBH196633 TLD196633 TUZ196633 UEV196633 UOR196633 UYN196633 VIJ196633 VSF196633 WCB196633 WLX196633 WVT196633 K262168:L262168 JH262169 TD262169 ACZ262169 AMV262169 AWR262169 BGN262169 BQJ262169 CAF262169 CKB262169 CTX262169 DDT262169 DNP262169 DXL262169 EHH262169 ERD262169 FAZ262169 FKV262169 FUR262169 GEN262169 GOJ262169 GYF262169 HIB262169 HRX262169 IBT262169 ILP262169 IVL262169 JFH262169 JPD262169 JYZ262169 KIV262169 KSR262169 LCN262169 LMJ262169 LWF262169 MGB262169 MPX262169 MZT262169 NJP262169 NTL262169 ODH262169 OND262169 OWZ262169 PGV262169 PQR262169 QAN262169 QKJ262169 QUF262169 REB262169 RNX262169 RXT262169 SHP262169 SRL262169 TBH262169 TLD262169 TUZ262169 UEV262169 UOR262169 UYN262169 VIJ262169 VSF262169 WCB262169 WLX262169 WVT262169 K327704:L327704 JH327705 TD327705 ACZ327705 AMV327705 AWR327705 BGN327705 BQJ327705 CAF327705 CKB327705 CTX327705 DDT327705 DNP327705 DXL327705 EHH327705 ERD327705 FAZ327705 FKV327705 FUR327705 GEN327705 GOJ327705 GYF327705 HIB327705 HRX327705 IBT327705 ILP327705 IVL327705 JFH327705 JPD327705 JYZ327705 KIV327705 KSR327705 LCN327705 LMJ327705 LWF327705 MGB327705 MPX327705 MZT327705 NJP327705 NTL327705 ODH327705 OND327705 OWZ327705 PGV327705 PQR327705 QAN327705 QKJ327705 QUF327705 REB327705 RNX327705 RXT327705 SHP327705 SRL327705 TBH327705 TLD327705 TUZ327705 UEV327705 UOR327705 UYN327705 VIJ327705 VSF327705 WCB327705 WLX327705 WVT327705 K393240:L393240 JH393241 TD393241 ACZ393241 AMV393241 AWR393241 BGN393241 BQJ393241 CAF393241 CKB393241 CTX393241 DDT393241 DNP393241 DXL393241 EHH393241 ERD393241 FAZ393241 FKV393241 FUR393241 GEN393241 GOJ393241 GYF393241 HIB393241 HRX393241 IBT393241 ILP393241 IVL393241 JFH393241 JPD393241 JYZ393241 KIV393241 KSR393241 LCN393241 LMJ393241 LWF393241 MGB393241 MPX393241 MZT393241 NJP393241 NTL393241 ODH393241 OND393241 OWZ393241 PGV393241 PQR393241 QAN393241 QKJ393241 QUF393241 REB393241 RNX393241 RXT393241 SHP393241 SRL393241 TBH393241 TLD393241 TUZ393241 UEV393241 UOR393241 UYN393241 VIJ393241 VSF393241 WCB393241 WLX393241 WVT393241 K458776:L458776 JH458777 TD458777 ACZ458777 AMV458777 AWR458777 BGN458777 BQJ458777 CAF458777 CKB458777 CTX458777 DDT458777 DNP458777 DXL458777 EHH458777 ERD458777 FAZ458777 FKV458777 FUR458777 GEN458777 GOJ458777 GYF458777 HIB458777 HRX458777 IBT458777 ILP458777 IVL458777 JFH458777 JPD458777 JYZ458777 KIV458777 KSR458777 LCN458777 LMJ458777 LWF458777 MGB458777 MPX458777 MZT458777 NJP458777 NTL458777 ODH458777 OND458777 OWZ458777 PGV458777 PQR458777 QAN458777 QKJ458777 QUF458777 REB458777 RNX458777 RXT458777 SHP458777 SRL458777 TBH458777 TLD458777 TUZ458777 UEV458777 UOR458777 UYN458777 VIJ458777 VSF458777 WCB458777 WLX458777 WVT458777 K524312:L524312 JH524313 TD524313 ACZ524313 AMV524313 AWR524313 BGN524313 BQJ524313 CAF524313 CKB524313 CTX524313 DDT524313 DNP524313 DXL524313 EHH524313 ERD524313 FAZ524313 FKV524313 FUR524313 GEN524313 GOJ524313 GYF524313 HIB524313 HRX524313 IBT524313 ILP524313 IVL524313 JFH524313 JPD524313 JYZ524313 KIV524313 KSR524313 LCN524313 LMJ524313 LWF524313 MGB524313 MPX524313 MZT524313 NJP524313 NTL524313 ODH524313 OND524313 OWZ524313 PGV524313 PQR524313 QAN524313 QKJ524313 QUF524313 REB524313 RNX524313 RXT524313 SHP524313 SRL524313 TBH524313 TLD524313 TUZ524313 UEV524313 UOR524313 UYN524313 VIJ524313 VSF524313 WCB524313 WLX524313 WVT524313 K589848:L589848 JH589849 TD589849 ACZ589849 AMV589849 AWR589849 BGN589849 BQJ589849 CAF589849 CKB589849 CTX589849 DDT589849 DNP589849 DXL589849 EHH589849 ERD589849 FAZ589849 FKV589849 FUR589849 GEN589849 GOJ589849 GYF589849 HIB589849 HRX589849 IBT589849 ILP589849 IVL589849 JFH589849 JPD589849 JYZ589849 KIV589849 KSR589849 LCN589849 LMJ589849 LWF589849 MGB589849 MPX589849 MZT589849 NJP589849 NTL589849 ODH589849 OND589849 OWZ589849 PGV589849 PQR589849 QAN589849 QKJ589849 QUF589849 REB589849 RNX589849 RXT589849 SHP589849 SRL589849 TBH589849 TLD589849 TUZ589849 UEV589849 UOR589849 UYN589849 VIJ589849 VSF589849 WCB589849 WLX589849 WVT589849 K655384:L655384 JH655385 TD655385 ACZ655385 AMV655385 AWR655385 BGN655385 BQJ655385 CAF655385 CKB655385 CTX655385 DDT655385 DNP655385 DXL655385 EHH655385 ERD655385 FAZ655385 FKV655385 FUR655385 GEN655385 GOJ655385 GYF655385 HIB655385 HRX655385 IBT655385 ILP655385 IVL655385 JFH655385 JPD655385 JYZ655385 KIV655385 KSR655385 LCN655385 LMJ655385 LWF655385 MGB655385 MPX655385 MZT655385 NJP655385 NTL655385 ODH655385 OND655385 OWZ655385 PGV655385 PQR655385 QAN655385 QKJ655385 QUF655385 REB655385 RNX655385 RXT655385 SHP655385 SRL655385 TBH655385 TLD655385 TUZ655385 UEV655385 UOR655385 UYN655385 VIJ655385 VSF655385 WCB655385 WLX655385 WVT655385 K720920:L720920 JH720921 TD720921 ACZ720921 AMV720921 AWR720921 BGN720921 BQJ720921 CAF720921 CKB720921 CTX720921 DDT720921 DNP720921 DXL720921 EHH720921 ERD720921 FAZ720921 FKV720921 FUR720921 GEN720921 GOJ720921 GYF720921 HIB720921 HRX720921 IBT720921 ILP720921 IVL720921 JFH720921 JPD720921 JYZ720921 KIV720921 KSR720921 LCN720921 LMJ720921 LWF720921 MGB720921 MPX720921 MZT720921 NJP720921 NTL720921 ODH720921 OND720921 OWZ720921 PGV720921 PQR720921 QAN720921 QKJ720921 QUF720921 REB720921 RNX720921 RXT720921 SHP720921 SRL720921 TBH720921 TLD720921 TUZ720921 UEV720921 UOR720921 UYN720921 VIJ720921 VSF720921 WCB720921 WLX720921 WVT720921 K786456:L786456 JH786457 TD786457 ACZ786457 AMV786457 AWR786457 BGN786457 BQJ786457 CAF786457 CKB786457 CTX786457 DDT786457 DNP786457 DXL786457 EHH786457 ERD786457 FAZ786457 FKV786457 FUR786457 GEN786457 GOJ786457 GYF786457 HIB786457 HRX786457 IBT786457 ILP786457 IVL786457 JFH786457 JPD786457 JYZ786457 KIV786457 KSR786457 LCN786457 LMJ786457 LWF786457 MGB786457 MPX786457 MZT786457 NJP786457 NTL786457 ODH786457 OND786457 OWZ786457 PGV786457 PQR786457 QAN786457 QKJ786457 QUF786457 REB786457 RNX786457 RXT786457 SHP786457 SRL786457 TBH786457 TLD786457 TUZ786457 UEV786457 UOR786457 UYN786457 VIJ786457 VSF786457 WCB786457 WLX786457 WVT786457 K851992:L851992 JH851993 TD851993 ACZ851993 AMV851993 AWR851993 BGN851993 BQJ851993 CAF851993 CKB851993 CTX851993 DDT851993 DNP851993 DXL851993 EHH851993 ERD851993 FAZ851993 FKV851993 FUR851993 GEN851993 GOJ851993 GYF851993 HIB851993 HRX851993 IBT851993 ILP851993 IVL851993 JFH851993 JPD851993 JYZ851993 KIV851993 KSR851993 LCN851993 LMJ851993 LWF851993 MGB851993 MPX851993 MZT851993 NJP851993 NTL851993 ODH851993 OND851993 OWZ851993 PGV851993 PQR851993 QAN851993 QKJ851993 QUF851993 REB851993 RNX851993 RXT851993 SHP851993 SRL851993 TBH851993 TLD851993 TUZ851993 UEV851993 UOR851993 UYN851993 VIJ851993 VSF851993 WCB851993 WLX851993 WVT851993 K917528:L917528 JH917529 TD917529 ACZ917529 AMV917529 AWR917529 BGN917529 BQJ917529 CAF917529 CKB917529 CTX917529 DDT917529 DNP917529 DXL917529 EHH917529 ERD917529 FAZ917529 FKV917529 FUR917529 GEN917529 GOJ917529 GYF917529 HIB917529 HRX917529 IBT917529 ILP917529 IVL917529 JFH917529 JPD917529 JYZ917529 KIV917529 KSR917529 LCN917529 LMJ917529 LWF917529 MGB917529 MPX917529 MZT917529 NJP917529 NTL917529 ODH917529 OND917529 OWZ917529 PGV917529 PQR917529 QAN917529 QKJ917529 QUF917529 REB917529 RNX917529 RXT917529 SHP917529 SRL917529 TBH917529 TLD917529 TUZ917529 UEV917529 UOR917529 UYN917529 VIJ917529 VSF917529 WCB917529 WLX917529 WVT917529 K983064:L983064 JH983065 TD983065 ACZ983065 AMV983065 AWR983065 BGN983065 BQJ983065 CAF983065 CKB983065 CTX983065 DDT983065 DNP983065 DXL983065 EHH983065 ERD983065 FAZ983065 FKV983065 FUR983065 GEN983065 GOJ983065 GYF983065 HIB983065 HRX983065 IBT983065 ILP983065 IVL983065 JFH983065 JPD983065 JYZ983065 KIV983065 KSR983065 LCN983065 LMJ983065 LWF983065 MGB983065 MPX983065 MZT983065 NJP983065 NTL983065 ODH983065 OND983065 OWZ983065 PGV983065 PQR983065 QAN983065 QKJ983065 QUF983065 REB983065 RNX983065 RXT983065 SHP983065 SRL983065 TBH983065 TLD983065 TUZ983065 UEV983065 UOR983065 UYN983065 VIJ983065 VSF983065 WCB983065 WLX983065 WVT983065 JA51 SW51 ACS51 AMO51 AWK51 BGG51 BQC51 BZY51 CJU51 CTQ51 DDM51 DNI51 DXE51 EHA51 EQW51 FAS51 FKO51 FUK51 GEG51 GOC51 GXY51 HHU51 HRQ51 IBM51 ILI51 IVE51 JFA51 JOW51 JYS51 KIO51 KSK51 LCG51 LMC51 LVY51 MFU51 MPQ51 MZM51 NJI51 NTE51 ODA51 OMW51 OWS51 PGO51 PQK51 QAG51 QKC51 QTY51 RDU51 RNQ51 RXM51 SHI51 SRE51 TBA51 TKW51 TUS51 UEO51 UOK51 UYG51 VIC51 VRY51 WBU51 WLQ51 WVM51 D65586 JA65587 SW65587 ACS65587 AMO65587 AWK65587 BGG65587 BQC65587 BZY65587 CJU65587 CTQ65587 DDM65587 DNI65587 DXE65587 EHA65587 EQW65587 FAS65587 FKO65587 FUK65587 GEG65587 GOC65587 GXY65587 HHU65587 HRQ65587 IBM65587 ILI65587 IVE65587 JFA65587 JOW65587 JYS65587 KIO65587 KSK65587 LCG65587 LMC65587 LVY65587 MFU65587 MPQ65587 MZM65587 NJI65587 NTE65587 ODA65587 OMW65587 OWS65587 PGO65587 PQK65587 QAG65587 QKC65587 QTY65587 RDU65587 RNQ65587 RXM65587 SHI65587 SRE65587 TBA65587 TKW65587 TUS65587 UEO65587 UOK65587 UYG65587 VIC65587 VRY65587 WBU65587 WLQ65587 WVM65587 D131122 JA131123 SW131123 ACS131123 AMO131123 AWK131123 BGG131123 BQC131123 BZY131123 CJU131123 CTQ131123 DDM131123 DNI131123 DXE131123 EHA131123 EQW131123 FAS131123 FKO131123 FUK131123 GEG131123 GOC131123 GXY131123 HHU131123 HRQ131123 IBM131123 ILI131123 IVE131123 JFA131123 JOW131123 JYS131123 KIO131123 KSK131123 LCG131123 LMC131123 LVY131123 MFU131123 MPQ131123 MZM131123 NJI131123 NTE131123 ODA131123 OMW131123 OWS131123 PGO131123 PQK131123 QAG131123 QKC131123 QTY131123 RDU131123 RNQ131123 RXM131123 SHI131123 SRE131123 TBA131123 TKW131123 TUS131123 UEO131123 UOK131123 UYG131123 VIC131123 VRY131123 WBU131123 WLQ131123 WVM131123 D196658 JA196659 SW196659 ACS196659 AMO196659 AWK196659 BGG196659 BQC196659 BZY196659 CJU196659 CTQ196659 DDM196659 DNI196659 DXE196659 EHA196659 EQW196659 FAS196659 FKO196659 FUK196659 GEG196659 GOC196659 GXY196659 HHU196659 HRQ196659 IBM196659 ILI196659 IVE196659 JFA196659 JOW196659 JYS196659 KIO196659 KSK196659 LCG196659 LMC196659 LVY196659 MFU196659 MPQ196659 MZM196659 NJI196659 NTE196659 ODA196659 OMW196659 OWS196659 PGO196659 PQK196659 QAG196659 QKC196659 QTY196659 RDU196659 RNQ196659 RXM196659 SHI196659 SRE196659 TBA196659 TKW196659 TUS196659 UEO196659 UOK196659 UYG196659 VIC196659 VRY196659 WBU196659 WLQ196659 WVM196659 D262194 JA262195 SW262195 ACS262195 AMO262195 AWK262195 BGG262195 BQC262195 BZY262195 CJU262195 CTQ262195 DDM262195 DNI262195 DXE262195 EHA262195 EQW262195 FAS262195 FKO262195 FUK262195 GEG262195 GOC262195 GXY262195 HHU262195 HRQ262195 IBM262195 ILI262195 IVE262195 JFA262195 JOW262195 JYS262195 KIO262195 KSK262195 LCG262195 LMC262195 LVY262195 MFU262195 MPQ262195 MZM262195 NJI262195 NTE262195 ODA262195 OMW262195 OWS262195 PGO262195 PQK262195 QAG262195 QKC262195 QTY262195 RDU262195 RNQ262195 RXM262195 SHI262195 SRE262195 TBA262195 TKW262195 TUS262195 UEO262195 UOK262195 UYG262195 VIC262195 VRY262195 WBU262195 WLQ262195 WVM262195 D327730 JA327731 SW327731 ACS327731 AMO327731 AWK327731 BGG327731 BQC327731 BZY327731 CJU327731 CTQ327731 DDM327731 DNI327731 DXE327731 EHA327731 EQW327731 FAS327731 FKO327731 FUK327731 GEG327731 GOC327731 GXY327731 HHU327731 HRQ327731 IBM327731 ILI327731 IVE327731 JFA327731 JOW327731 JYS327731 KIO327731 KSK327731 LCG327731 LMC327731 LVY327731 MFU327731 MPQ327731 MZM327731 NJI327731 NTE327731 ODA327731 OMW327731 OWS327731 PGO327731 PQK327731 QAG327731 QKC327731 QTY327731 RDU327731 RNQ327731 RXM327731 SHI327731 SRE327731 TBA327731 TKW327731 TUS327731 UEO327731 UOK327731 UYG327731 VIC327731 VRY327731 WBU327731 WLQ327731 WVM327731 D393266 JA393267 SW393267 ACS393267 AMO393267 AWK393267 BGG393267 BQC393267 BZY393267 CJU393267 CTQ393267 DDM393267 DNI393267 DXE393267 EHA393267 EQW393267 FAS393267 FKO393267 FUK393267 GEG393267 GOC393267 GXY393267 HHU393267 HRQ393267 IBM393267 ILI393267 IVE393267 JFA393267 JOW393267 JYS393267 KIO393267 KSK393267 LCG393267 LMC393267 LVY393267 MFU393267 MPQ393267 MZM393267 NJI393267 NTE393267 ODA393267 OMW393267 OWS393267 PGO393267 PQK393267 QAG393267 QKC393267 QTY393267 RDU393267 RNQ393267 RXM393267 SHI393267 SRE393267 TBA393267 TKW393267 TUS393267 UEO393267 UOK393267 UYG393267 VIC393267 VRY393267 WBU393267 WLQ393267 WVM393267 D458802 JA458803 SW458803 ACS458803 AMO458803 AWK458803 BGG458803 BQC458803 BZY458803 CJU458803 CTQ458803 DDM458803 DNI458803 DXE458803 EHA458803 EQW458803 FAS458803 FKO458803 FUK458803 GEG458803 GOC458803 GXY458803 HHU458803 HRQ458803 IBM458803 ILI458803 IVE458803 JFA458803 JOW458803 JYS458803 KIO458803 KSK458803 LCG458803 LMC458803 LVY458803 MFU458803 MPQ458803 MZM458803 NJI458803 NTE458803 ODA458803 OMW458803 OWS458803 PGO458803 PQK458803 QAG458803 QKC458803 QTY458803 RDU458803 RNQ458803 RXM458803 SHI458803 SRE458803 TBA458803 TKW458803 TUS458803 UEO458803 UOK458803 UYG458803 VIC458803 VRY458803 WBU458803 WLQ458803 WVM458803 D524338 JA524339 SW524339 ACS524339 AMO524339 AWK524339 BGG524339 BQC524339 BZY524339 CJU524339 CTQ524339 DDM524339 DNI524339 DXE524339 EHA524339 EQW524339 FAS524339 FKO524339 FUK524339 GEG524339 GOC524339 GXY524339 HHU524339 HRQ524339 IBM524339 ILI524339 IVE524339 JFA524339 JOW524339 JYS524339 KIO524339 KSK524339 LCG524339 LMC524339 LVY524339 MFU524339 MPQ524339 MZM524339 NJI524339 NTE524339 ODA524339 OMW524339 OWS524339 PGO524339 PQK524339 QAG524339 QKC524339 QTY524339 RDU524339 RNQ524339 RXM524339 SHI524339 SRE524339 TBA524339 TKW524339 TUS524339 UEO524339 UOK524339 UYG524339 VIC524339 VRY524339 WBU524339 WLQ524339 WVM524339 D589874 JA589875 SW589875 ACS589875 AMO589875 AWK589875 BGG589875 BQC589875 BZY589875 CJU589875 CTQ589875 DDM589875 DNI589875 DXE589875 EHA589875 EQW589875 FAS589875 FKO589875 FUK589875 GEG589875 GOC589875 GXY589875 HHU589875 HRQ589875 IBM589875 ILI589875 IVE589875 JFA589875 JOW589875 JYS589875 KIO589875 KSK589875 LCG589875 LMC589875 LVY589875 MFU589875 MPQ589875 MZM589875 NJI589875 NTE589875 ODA589875 OMW589875 OWS589875 PGO589875 PQK589875 QAG589875 QKC589875 QTY589875 RDU589875 RNQ589875 RXM589875 SHI589875 SRE589875 TBA589875 TKW589875 TUS589875 UEO589875 UOK589875 UYG589875 VIC589875 VRY589875 WBU589875 WLQ589875 WVM589875 D655410 JA655411 SW655411 ACS655411 AMO655411 AWK655411 BGG655411 BQC655411 BZY655411 CJU655411 CTQ655411 DDM655411 DNI655411 DXE655411 EHA655411 EQW655411 FAS655411 FKO655411 FUK655411 GEG655411 GOC655411 GXY655411 HHU655411 HRQ655411 IBM655411 ILI655411 IVE655411 JFA655411 JOW655411 JYS655411 KIO655411 KSK655411 LCG655411 LMC655411 LVY655411 MFU655411 MPQ655411 MZM655411 NJI655411 NTE655411 ODA655411 OMW655411 OWS655411 PGO655411 PQK655411 QAG655411 QKC655411 QTY655411 RDU655411 RNQ655411 RXM655411 SHI655411 SRE655411 TBA655411 TKW655411 TUS655411 UEO655411 UOK655411 UYG655411 VIC655411 VRY655411 WBU655411 WLQ655411 WVM655411 D720946 JA720947 SW720947 ACS720947 AMO720947 AWK720947 BGG720947 BQC720947 BZY720947 CJU720947 CTQ720947 DDM720947 DNI720947 DXE720947 EHA720947 EQW720947 FAS720947 FKO720947 FUK720947 GEG720947 GOC720947 GXY720947 HHU720947 HRQ720947 IBM720947 ILI720947 IVE720947 JFA720947 JOW720947 JYS720947 KIO720947 KSK720947 LCG720947 LMC720947 LVY720947 MFU720947 MPQ720947 MZM720947 NJI720947 NTE720947 ODA720947 OMW720947 OWS720947 PGO720947 PQK720947 QAG720947 QKC720947 QTY720947 RDU720947 RNQ720947 RXM720947 SHI720947 SRE720947 TBA720947 TKW720947 TUS720947 UEO720947 UOK720947 UYG720947 VIC720947 VRY720947 WBU720947 WLQ720947 WVM720947 D786482 JA786483 SW786483 ACS786483 AMO786483 AWK786483 BGG786483 BQC786483 BZY786483 CJU786483 CTQ786483 DDM786483 DNI786483 DXE786483 EHA786483 EQW786483 FAS786483 FKO786483 FUK786483 GEG786483 GOC786483 GXY786483 HHU786483 HRQ786483 IBM786483 ILI786483 IVE786483 JFA786483 JOW786483 JYS786483 KIO786483 KSK786483 LCG786483 LMC786483 LVY786483 MFU786483 MPQ786483 MZM786483 NJI786483 NTE786483 ODA786483 OMW786483 OWS786483 PGO786483 PQK786483 QAG786483 QKC786483 QTY786483 RDU786483 RNQ786483 RXM786483 SHI786483 SRE786483 TBA786483 TKW786483 TUS786483 UEO786483 UOK786483 UYG786483 VIC786483 VRY786483 WBU786483 WLQ786483 WVM786483 D852018 JA852019 SW852019 ACS852019 AMO852019 AWK852019 BGG852019 BQC852019 BZY852019 CJU852019 CTQ852019 DDM852019 DNI852019 DXE852019 EHA852019 EQW852019 FAS852019 FKO852019 FUK852019 GEG852019 GOC852019 GXY852019 HHU852019 HRQ852019 IBM852019 ILI852019 IVE852019 JFA852019 JOW852019 JYS852019 KIO852019 KSK852019 LCG852019 LMC852019 LVY852019 MFU852019 MPQ852019 MZM852019 NJI852019 NTE852019 ODA852019 OMW852019 OWS852019 PGO852019 PQK852019 QAG852019 QKC852019 QTY852019 RDU852019 RNQ852019 RXM852019 SHI852019 SRE852019 TBA852019 TKW852019 TUS852019 UEO852019 UOK852019 UYG852019 VIC852019 VRY852019 WBU852019 WLQ852019 WVM852019 D917554 JA917555 SW917555 ACS917555 AMO917555 AWK917555 BGG917555 BQC917555 BZY917555 CJU917555 CTQ917555 DDM917555 DNI917555 DXE917555 EHA917555 EQW917555 FAS917555 FKO917555 FUK917555 GEG917555 GOC917555 GXY917555 HHU917555 HRQ917555 IBM917555 ILI917555 IVE917555 JFA917555 JOW917555 JYS917555 KIO917555 KSK917555 LCG917555 LMC917555 LVY917555 MFU917555 MPQ917555 MZM917555 NJI917555 NTE917555 ODA917555 OMW917555 OWS917555 PGO917555 PQK917555 QAG917555 QKC917555 QTY917555 RDU917555 RNQ917555 RXM917555 SHI917555 SRE917555 TBA917555 TKW917555 TUS917555 UEO917555 UOK917555 UYG917555 VIC917555 VRY917555 WBU917555 WLQ917555 WVM917555 D983090 JA983091 SW983091 ACS983091 AMO983091 AWK983091 BGG983091 BQC983091 BZY983091 CJU983091 CTQ983091 DDM983091 DNI983091 DXE983091 EHA983091 EQW983091 FAS983091 FKO983091 FUK983091 GEG983091 GOC983091 GXY983091 HHU983091 HRQ983091 IBM983091 ILI983091 IVE983091 JFA983091 JOW983091 JYS983091 KIO983091 KSK983091 LCG983091 LMC983091 LVY983091 MFU983091 MPQ983091 MZM983091 NJI983091 NTE983091 ODA983091 OMW983091 OWS983091 PGO983091 PQK983091 QAG983091 QKC983091 QTY983091 RDU983091 RNQ983091 RXM983091 SHI983091 SRE983091 TBA983091 TKW983091 TUS983091 UEO983091 UOK983091 UYG983091 VIC983091 VRY983091 WBU983091 WLQ983091 WVM983091 IZ46:IZ51 SV46:SV51 ACR46:ACR51 AMN46:AMN51 AWJ46:AWJ51 BGF46:BGF51 BQB46:BQB51 BZX46:BZX51 CJT46:CJT51 CTP46:CTP51 DDL46:DDL51 DNH46:DNH51 DXD46:DXD51 EGZ46:EGZ51 EQV46:EQV51 FAR46:FAR51 FKN46:FKN51 FUJ46:FUJ51 GEF46:GEF51 GOB46:GOB51 GXX46:GXX51 HHT46:HHT51 HRP46:HRP51 IBL46:IBL51 ILH46:ILH51 IVD46:IVD51 JEZ46:JEZ51 JOV46:JOV51 JYR46:JYR51 KIN46:KIN51 KSJ46:KSJ51 LCF46:LCF51 LMB46:LMB51 LVX46:LVX51 MFT46:MFT51 MPP46:MPP51 MZL46:MZL51 NJH46:NJH51 NTD46:NTD51 OCZ46:OCZ51 OMV46:OMV51 OWR46:OWR51 PGN46:PGN51 PQJ46:PQJ51 QAF46:QAF51 QKB46:QKB51 QTX46:QTX51 RDT46:RDT51 RNP46:RNP51 RXL46:RXL51 SHH46:SHH51 SRD46:SRD51 TAZ46:TAZ51 TKV46:TKV51 TUR46:TUR51 UEN46:UEN51 UOJ46:UOJ51 UYF46:UYF51 VIB46:VIB51 VRX46:VRX51 WBT46:WBT51 WLP46:WLP51 WVL46:WVL51 C65581:C65586 IZ65582:IZ65587 SV65582:SV65587 ACR65582:ACR65587 AMN65582:AMN65587 AWJ65582:AWJ65587 BGF65582:BGF65587 BQB65582:BQB65587 BZX65582:BZX65587 CJT65582:CJT65587 CTP65582:CTP65587 DDL65582:DDL65587 DNH65582:DNH65587 DXD65582:DXD65587 EGZ65582:EGZ65587 EQV65582:EQV65587 FAR65582:FAR65587 FKN65582:FKN65587 FUJ65582:FUJ65587 GEF65582:GEF65587 GOB65582:GOB65587 GXX65582:GXX65587 HHT65582:HHT65587 HRP65582:HRP65587 IBL65582:IBL65587 ILH65582:ILH65587 IVD65582:IVD65587 JEZ65582:JEZ65587 JOV65582:JOV65587 JYR65582:JYR65587 KIN65582:KIN65587 KSJ65582:KSJ65587 LCF65582:LCF65587 LMB65582:LMB65587 LVX65582:LVX65587 MFT65582:MFT65587 MPP65582:MPP65587 MZL65582:MZL65587 NJH65582:NJH65587 NTD65582:NTD65587 OCZ65582:OCZ65587 OMV65582:OMV65587 OWR65582:OWR65587 PGN65582:PGN65587 PQJ65582:PQJ65587 QAF65582:QAF65587 QKB65582:QKB65587 QTX65582:QTX65587 RDT65582:RDT65587 RNP65582:RNP65587 RXL65582:RXL65587 SHH65582:SHH65587 SRD65582:SRD65587 TAZ65582:TAZ65587 TKV65582:TKV65587 TUR65582:TUR65587 UEN65582:UEN65587 UOJ65582:UOJ65587 UYF65582:UYF65587 VIB65582:VIB65587 VRX65582:VRX65587 WBT65582:WBT65587 WLP65582:WLP65587 WVL65582:WVL65587 C131117:C131122 IZ131118:IZ131123 SV131118:SV131123 ACR131118:ACR131123 AMN131118:AMN131123 AWJ131118:AWJ131123 BGF131118:BGF131123 BQB131118:BQB131123 BZX131118:BZX131123 CJT131118:CJT131123 CTP131118:CTP131123 DDL131118:DDL131123 DNH131118:DNH131123 DXD131118:DXD131123 EGZ131118:EGZ131123 EQV131118:EQV131123 FAR131118:FAR131123 FKN131118:FKN131123 FUJ131118:FUJ131123 GEF131118:GEF131123 GOB131118:GOB131123 GXX131118:GXX131123 HHT131118:HHT131123 HRP131118:HRP131123 IBL131118:IBL131123 ILH131118:ILH131123 IVD131118:IVD131123 JEZ131118:JEZ131123 JOV131118:JOV131123 JYR131118:JYR131123 KIN131118:KIN131123 KSJ131118:KSJ131123 LCF131118:LCF131123 LMB131118:LMB131123 LVX131118:LVX131123 MFT131118:MFT131123 MPP131118:MPP131123 MZL131118:MZL131123 NJH131118:NJH131123 NTD131118:NTD131123 OCZ131118:OCZ131123 OMV131118:OMV131123 OWR131118:OWR131123 PGN131118:PGN131123 PQJ131118:PQJ131123 QAF131118:QAF131123 QKB131118:QKB131123 QTX131118:QTX131123 RDT131118:RDT131123 RNP131118:RNP131123 RXL131118:RXL131123 SHH131118:SHH131123 SRD131118:SRD131123 TAZ131118:TAZ131123 TKV131118:TKV131123 TUR131118:TUR131123 UEN131118:UEN131123 UOJ131118:UOJ131123 UYF131118:UYF131123 VIB131118:VIB131123 VRX131118:VRX131123 WBT131118:WBT131123 WLP131118:WLP131123 WVL131118:WVL131123 C196653:C196658 IZ196654:IZ196659 SV196654:SV196659 ACR196654:ACR196659 AMN196654:AMN196659 AWJ196654:AWJ196659 BGF196654:BGF196659 BQB196654:BQB196659 BZX196654:BZX196659 CJT196654:CJT196659 CTP196654:CTP196659 DDL196654:DDL196659 DNH196654:DNH196659 DXD196654:DXD196659 EGZ196654:EGZ196659 EQV196654:EQV196659 FAR196654:FAR196659 FKN196654:FKN196659 FUJ196654:FUJ196659 GEF196654:GEF196659 GOB196654:GOB196659 GXX196654:GXX196659 HHT196654:HHT196659 HRP196654:HRP196659 IBL196654:IBL196659 ILH196654:ILH196659 IVD196654:IVD196659 JEZ196654:JEZ196659 JOV196654:JOV196659 JYR196654:JYR196659 KIN196654:KIN196659 KSJ196654:KSJ196659 LCF196654:LCF196659 LMB196654:LMB196659 LVX196654:LVX196659 MFT196654:MFT196659 MPP196654:MPP196659 MZL196654:MZL196659 NJH196654:NJH196659 NTD196654:NTD196659 OCZ196654:OCZ196659 OMV196654:OMV196659 OWR196654:OWR196659 PGN196654:PGN196659 PQJ196654:PQJ196659 QAF196654:QAF196659 QKB196654:QKB196659 QTX196654:QTX196659 RDT196654:RDT196659 RNP196654:RNP196659 RXL196654:RXL196659 SHH196654:SHH196659 SRD196654:SRD196659 TAZ196654:TAZ196659 TKV196654:TKV196659 TUR196654:TUR196659 UEN196654:UEN196659 UOJ196654:UOJ196659 UYF196654:UYF196659 VIB196654:VIB196659 VRX196654:VRX196659 WBT196654:WBT196659 WLP196654:WLP196659 WVL196654:WVL196659 C262189:C262194 IZ262190:IZ262195 SV262190:SV262195 ACR262190:ACR262195 AMN262190:AMN262195 AWJ262190:AWJ262195 BGF262190:BGF262195 BQB262190:BQB262195 BZX262190:BZX262195 CJT262190:CJT262195 CTP262190:CTP262195 DDL262190:DDL262195 DNH262190:DNH262195 DXD262190:DXD262195 EGZ262190:EGZ262195 EQV262190:EQV262195 FAR262190:FAR262195 FKN262190:FKN262195 FUJ262190:FUJ262195 GEF262190:GEF262195 GOB262190:GOB262195 GXX262190:GXX262195 HHT262190:HHT262195 HRP262190:HRP262195 IBL262190:IBL262195 ILH262190:ILH262195 IVD262190:IVD262195 JEZ262190:JEZ262195 JOV262190:JOV262195 JYR262190:JYR262195 KIN262190:KIN262195 KSJ262190:KSJ262195 LCF262190:LCF262195 LMB262190:LMB262195 LVX262190:LVX262195 MFT262190:MFT262195 MPP262190:MPP262195 MZL262190:MZL262195 NJH262190:NJH262195 NTD262190:NTD262195 OCZ262190:OCZ262195 OMV262190:OMV262195 OWR262190:OWR262195 PGN262190:PGN262195 PQJ262190:PQJ262195 QAF262190:QAF262195 QKB262190:QKB262195 QTX262190:QTX262195 RDT262190:RDT262195 RNP262190:RNP262195 RXL262190:RXL262195 SHH262190:SHH262195 SRD262190:SRD262195 TAZ262190:TAZ262195 TKV262190:TKV262195 TUR262190:TUR262195 UEN262190:UEN262195 UOJ262190:UOJ262195 UYF262190:UYF262195 VIB262190:VIB262195 VRX262190:VRX262195 WBT262190:WBT262195 WLP262190:WLP262195 WVL262190:WVL262195 C327725:C327730 IZ327726:IZ327731 SV327726:SV327731 ACR327726:ACR327731 AMN327726:AMN327731 AWJ327726:AWJ327731 BGF327726:BGF327731 BQB327726:BQB327731 BZX327726:BZX327731 CJT327726:CJT327731 CTP327726:CTP327731 DDL327726:DDL327731 DNH327726:DNH327731 DXD327726:DXD327731 EGZ327726:EGZ327731 EQV327726:EQV327731 FAR327726:FAR327731 FKN327726:FKN327731 FUJ327726:FUJ327731 GEF327726:GEF327731 GOB327726:GOB327731 GXX327726:GXX327731 HHT327726:HHT327731 HRP327726:HRP327731 IBL327726:IBL327731 ILH327726:ILH327731 IVD327726:IVD327731 JEZ327726:JEZ327731 JOV327726:JOV327731 JYR327726:JYR327731 KIN327726:KIN327731 KSJ327726:KSJ327731 LCF327726:LCF327731 LMB327726:LMB327731 LVX327726:LVX327731 MFT327726:MFT327731 MPP327726:MPP327731 MZL327726:MZL327731 NJH327726:NJH327731 NTD327726:NTD327731 OCZ327726:OCZ327731 OMV327726:OMV327731 OWR327726:OWR327731 PGN327726:PGN327731 PQJ327726:PQJ327731 QAF327726:QAF327731 QKB327726:QKB327731 QTX327726:QTX327731 RDT327726:RDT327731 RNP327726:RNP327731 RXL327726:RXL327731 SHH327726:SHH327731 SRD327726:SRD327731 TAZ327726:TAZ327731 TKV327726:TKV327731 TUR327726:TUR327731 UEN327726:UEN327731 UOJ327726:UOJ327731 UYF327726:UYF327731 VIB327726:VIB327731 VRX327726:VRX327731 WBT327726:WBT327731 WLP327726:WLP327731 WVL327726:WVL327731 C393261:C393266 IZ393262:IZ393267 SV393262:SV393267 ACR393262:ACR393267 AMN393262:AMN393267 AWJ393262:AWJ393267 BGF393262:BGF393267 BQB393262:BQB393267 BZX393262:BZX393267 CJT393262:CJT393267 CTP393262:CTP393267 DDL393262:DDL393267 DNH393262:DNH393267 DXD393262:DXD393267 EGZ393262:EGZ393267 EQV393262:EQV393267 FAR393262:FAR393267 FKN393262:FKN393267 FUJ393262:FUJ393267 GEF393262:GEF393267 GOB393262:GOB393267 GXX393262:GXX393267 HHT393262:HHT393267 HRP393262:HRP393267 IBL393262:IBL393267 ILH393262:ILH393267 IVD393262:IVD393267 JEZ393262:JEZ393267 JOV393262:JOV393267 JYR393262:JYR393267 KIN393262:KIN393267 KSJ393262:KSJ393267 LCF393262:LCF393267 LMB393262:LMB393267 LVX393262:LVX393267 MFT393262:MFT393267 MPP393262:MPP393267 MZL393262:MZL393267 NJH393262:NJH393267 NTD393262:NTD393267 OCZ393262:OCZ393267 OMV393262:OMV393267 OWR393262:OWR393267 PGN393262:PGN393267 PQJ393262:PQJ393267 QAF393262:QAF393267 QKB393262:QKB393267 QTX393262:QTX393267 RDT393262:RDT393267 RNP393262:RNP393267 RXL393262:RXL393267 SHH393262:SHH393267 SRD393262:SRD393267 TAZ393262:TAZ393267 TKV393262:TKV393267 TUR393262:TUR393267 UEN393262:UEN393267 UOJ393262:UOJ393267 UYF393262:UYF393267 VIB393262:VIB393267 VRX393262:VRX393267 WBT393262:WBT393267 WLP393262:WLP393267 WVL393262:WVL393267 C458797:C458802 IZ458798:IZ458803 SV458798:SV458803 ACR458798:ACR458803 AMN458798:AMN458803 AWJ458798:AWJ458803 BGF458798:BGF458803 BQB458798:BQB458803 BZX458798:BZX458803 CJT458798:CJT458803 CTP458798:CTP458803 DDL458798:DDL458803 DNH458798:DNH458803 DXD458798:DXD458803 EGZ458798:EGZ458803 EQV458798:EQV458803 FAR458798:FAR458803 FKN458798:FKN458803 FUJ458798:FUJ458803 GEF458798:GEF458803 GOB458798:GOB458803 GXX458798:GXX458803 HHT458798:HHT458803 HRP458798:HRP458803 IBL458798:IBL458803 ILH458798:ILH458803 IVD458798:IVD458803 JEZ458798:JEZ458803 JOV458798:JOV458803 JYR458798:JYR458803 KIN458798:KIN458803 KSJ458798:KSJ458803 LCF458798:LCF458803 LMB458798:LMB458803 LVX458798:LVX458803 MFT458798:MFT458803 MPP458798:MPP458803 MZL458798:MZL458803 NJH458798:NJH458803 NTD458798:NTD458803 OCZ458798:OCZ458803 OMV458798:OMV458803 OWR458798:OWR458803 PGN458798:PGN458803 PQJ458798:PQJ458803 QAF458798:QAF458803 QKB458798:QKB458803 QTX458798:QTX458803 RDT458798:RDT458803 RNP458798:RNP458803 RXL458798:RXL458803 SHH458798:SHH458803 SRD458798:SRD458803 TAZ458798:TAZ458803 TKV458798:TKV458803 TUR458798:TUR458803 UEN458798:UEN458803 UOJ458798:UOJ458803 UYF458798:UYF458803 VIB458798:VIB458803 VRX458798:VRX458803 WBT458798:WBT458803 WLP458798:WLP458803 WVL458798:WVL458803 C524333:C524338 IZ524334:IZ524339 SV524334:SV524339 ACR524334:ACR524339 AMN524334:AMN524339 AWJ524334:AWJ524339 BGF524334:BGF524339 BQB524334:BQB524339 BZX524334:BZX524339 CJT524334:CJT524339 CTP524334:CTP524339 DDL524334:DDL524339 DNH524334:DNH524339 DXD524334:DXD524339 EGZ524334:EGZ524339 EQV524334:EQV524339 FAR524334:FAR524339 FKN524334:FKN524339 FUJ524334:FUJ524339 GEF524334:GEF524339 GOB524334:GOB524339 GXX524334:GXX524339 HHT524334:HHT524339 HRP524334:HRP524339 IBL524334:IBL524339 ILH524334:ILH524339 IVD524334:IVD524339 JEZ524334:JEZ524339 JOV524334:JOV524339 JYR524334:JYR524339 KIN524334:KIN524339 KSJ524334:KSJ524339 LCF524334:LCF524339 LMB524334:LMB524339 LVX524334:LVX524339 MFT524334:MFT524339 MPP524334:MPP524339 MZL524334:MZL524339 NJH524334:NJH524339 NTD524334:NTD524339 OCZ524334:OCZ524339 OMV524334:OMV524339 OWR524334:OWR524339 PGN524334:PGN524339 PQJ524334:PQJ524339 QAF524334:QAF524339 QKB524334:QKB524339 QTX524334:QTX524339 RDT524334:RDT524339 RNP524334:RNP524339 RXL524334:RXL524339 SHH524334:SHH524339 SRD524334:SRD524339 TAZ524334:TAZ524339 TKV524334:TKV524339 TUR524334:TUR524339 UEN524334:UEN524339 UOJ524334:UOJ524339 UYF524334:UYF524339 VIB524334:VIB524339 VRX524334:VRX524339 WBT524334:WBT524339 WLP524334:WLP524339 WVL524334:WVL524339 C589869:C589874 IZ589870:IZ589875 SV589870:SV589875 ACR589870:ACR589875 AMN589870:AMN589875 AWJ589870:AWJ589875 BGF589870:BGF589875 BQB589870:BQB589875 BZX589870:BZX589875 CJT589870:CJT589875 CTP589870:CTP589875 DDL589870:DDL589875 DNH589870:DNH589875 DXD589870:DXD589875 EGZ589870:EGZ589875 EQV589870:EQV589875 FAR589870:FAR589875 FKN589870:FKN589875 FUJ589870:FUJ589875 GEF589870:GEF589875 GOB589870:GOB589875 GXX589870:GXX589875 HHT589870:HHT589875 HRP589870:HRP589875 IBL589870:IBL589875 ILH589870:ILH589875 IVD589870:IVD589875 JEZ589870:JEZ589875 JOV589870:JOV589875 JYR589870:JYR589875 KIN589870:KIN589875 KSJ589870:KSJ589875 LCF589870:LCF589875 LMB589870:LMB589875 LVX589870:LVX589875 MFT589870:MFT589875 MPP589870:MPP589875 MZL589870:MZL589875 NJH589870:NJH589875 NTD589870:NTD589875 OCZ589870:OCZ589875 OMV589870:OMV589875 OWR589870:OWR589875 PGN589870:PGN589875 PQJ589870:PQJ589875 QAF589870:QAF589875 QKB589870:QKB589875 QTX589870:QTX589875 RDT589870:RDT589875 RNP589870:RNP589875 RXL589870:RXL589875 SHH589870:SHH589875 SRD589870:SRD589875 TAZ589870:TAZ589875 TKV589870:TKV589875 TUR589870:TUR589875 UEN589870:UEN589875 UOJ589870:UOJ589875 UYF589870:UYF589875 VIB589870:VIB589875 VRX589870:VRX589875 WBT589870:WBT589875 WLP589870:WLP589875 WVL589870:WVL589875 C655405:C655410 IZ655406:IZ655411 SV655406:SV655411 ACR655406:ACR655411 AMN655406:AMN655411 AWJ655406:AWJ655411 BGF655406:BGF655411 BQB655406:BQB655411 BZX655406:BZX655411 CJT655406:CJT655411 CTP655406:CTP655411 DDL655406:DDL655411 DNH655406:DNH655411 DXD655406:DXD655411 EGZ655406:EGZ655411 EQV655406:EQV655411 FAR655406:FAR655411 FKN655406:FKN655411 FUJ655406:FUJ655411 GEF655406:GEF655411 GOB655406:GOB655411 GXX655406:GXX655411 HHT655406:HHT655411 HRP655406:HRP655411 IBL655406:IBL655411 ILH655406:ILH655411 IVD655406:IVD655411 JEZ655406:JEZ655411 JOV655406:JOV655411 JYR655406:JYR655411 KIN655406:KIN655411 KSJ655406:KSJ655411 LCF655406:LCF655411 LMB655406:LMB655411 LVX655406:LVX655411 MFT655406:MFT655411 MPP655406:MPP655411 MZL655406:MZL655411 NJH655406:NJH655411 NTD655406:NTD655411 OCZ655406:OCZ655411 OMV655406:OMV655411 OWR655406:OWR655411 PGN655406:PGN655411 PQJ655406:PQJ655411 QAF655406:QAF655411 QKB655406:QKB655411 QTX655406:QTX655411 RDT655406:RDT655411 RNP655406:RNP655411 RXL655406:RXL655411 SHH655406:SHH655411 SRD655406:SRD655411 TAZ655406:TAZ655411 TKV655406:TKV655411 TUR655406:TUR655411 UEN655406:UEN655411 UOJ655406:UOJ655411 UYF655406:UYF655411 VIB655406:VIB655411 VRX655406:VRX655411 WBT655406:WBT655411 WLP655406:WLP655411 WVL655406:WVL655411 C720941:C720946 IZ720942:IZ720947 SV720942:SV720947 ACR720942:ACR720947 AMN720942:AMN720947 AWJ720942:AWJ720947 BGF720942:BGF720947 BQB720942:BQB720947 BZX720942:BZX720947 CJT720942:CJT720947 CTP720942:CTP720947 DDL720942:DDL720947 DNH720942:DNH720947 DXD720942:DXD720947 EGZ720942:EGZ720947 EQV720942:EQV720947 FAR720942:FAR720947 FKN720942:FKN720947 FUJ720942:FUJ720947 GEF720942:GEF720947 GOB720942:GOB720947 GXX720942:GXX720947 HHT720942:HHT720947 HRP720942:HRP720947 IBL720942:IBL720947 ILH720942:ILH720947 IVD720942:IVD720947 JEZ720942:JEZ720947 JOV720942:JOV720947 JYR720942:JYR720947 KIN720942:KIN720947 KSJ720942:KSJ720947 LCF720942:LCF720947 LMB720942:LMB720947 LVX720942:LVX720947 MFT720942:MFT720947 MPP720942:MPP720947 MZL720942:MZL720947 NJH720942:NJH720947 NTD720942:NTD720947 OCZ720942:OCZ720947 OMV720942:OMV720947 OWR720942:OWR720947 PGN720942:PGN720947 PQJ720942:PQJ720947 QAF720942:QAF720947 QKB720942:QKB720947 QTX720942:QTX720947 RDT720942:RDT720947 RNP720942:RNP720947 RXL720942:RXL720947 SHH720942:SHH720947 SRD720942:SRD720947 TAZ720942:TAZ720947 TKV720942:TKV720947 TUR720942:TUR720947 UEN720942:UEN720947 UOJ720942:UOJ720947 UYF720942:UYF720947 VIB720942:VIB720947 VRX720942:VRX720947 WBT720942:WBT720947 WLP720942:WLP720947 WVL720942:WVL720947 C786477:C786482 IZ786478:IZ786483 SV786478:SV786483 ACR786478:ACR786483 AMN786478:AMN786483 AWJ786478:AWJ786483 BGF786478:BGF786483 BQB786478:BQB786483 BZX786478:BZX786483 CJT786478:CJT786483 CTP786478:CTP786483 DDL786478:DDL786483 DNH786478:DNH786483 DXD786478:DXD786483 EGZ786478:EGZ786483 EQV786478:EQV786483 FAR786478:FAR786483 FKN786478:FKN786483 FUJ786478:FUJ786483 GEF786478:GEF786483 GOB786478:GOB786483 GXX786478:GXX786483 HHT786478:HHT786483 HRP786478:HRP786483 IBL786478:IBL786483 ILH786478:ILH786483 IVD786478:IVD786483 JEZ786478:JEZ786483 JOV786478:JOV786483 JYR786478:JYR786483 KIN786478:KIN786483 KSJ786478:KSJ786483 LCF786478:LCF786483 LMB786478:LMB786483 LVX786478:LVX786483 MFT786478:MFT786483 MPP786478:MPP786483 MZL786478:MZL786483 NJH786478:NJH786483 NTD786478:NTD786483 OCZ786478:OCZ786483 OMV786478:OMV786483 OWR786478:OWR786483 PGN786478:PGN786483 PQJ786478:PQJ786483 QAF786478:QAF786483 QKB786478:QKB786483 QTX786478:QTX786483 RDT786478:RDT786483 RNP786478:RNP786483 RXL786478:RXL786483 SHH786478:SHH786483 SRD786478:SRD786483 TAZ786478:TAZ786483 TKV786478:TKV786483 TUR786478:TUR786483 UEN786478:UEN786483 UOJ786478:UOJ786483 UYF786478:UYF786483 VIB786478:VIB786483 VRX786478:VRX786483 WBT786478:WBT786483 WLP786478:WLP786483 WVL786478:WVL786483 C852013:C852018 IZ852014:IZ852019 SV852014:SV852019 ACR852014:ACR852019 AMN852014:AMN852019 AWJ852014:AWJ852019 BGF852014:BGF852019 BQB852014:BQB852019 BZX852014:BZX852019 CJT852014:CJT852019 CTP852014:CTP852019 DDL852014:DDL852019 DNH852014:DNH852019 DXD852014:DXD852019 EGZ852014:EGZ852019 EQV852014:EQV852019 FAR852014:FAR852019 FKN852014:FKN852019 FUJ852014:FUJ852019 GEF852014:GEF852019 GOB852014:GOB852019 GXX852014:GXX852019 HHT852014:HHT852019 HRP852014:HRP852019 IBL852014:IBL852019 ILH852014:ILH852019 IVD852014:IVD852019 JEZ852014:JEZ852019 JOV852014:JOV852019 JYR852014:JYR852019 KIN852014:KIN852019 KSJ852014:KSJ852019 LCF852014:LCF852019 LMB852014:LMB852019 LVX852014:LVX852019 MFT852014:MFT852019 MPP852014:MPP852019 MZL852014:MZL852019 NJH852014:NJH852019 NTD852014:NTD852019 OCZ852014:OCZ852019 OMV852014:OMV852019 OWR852014:OWR852019 PGN852014:PGN852019 PQJ852014:PQJ852019 QAF852014:QAF852019 QKB852014:QKB852019 QTX852014:QTX852019 RDT852014:RDT852019 RNP852014:RNP852019 RXL852014:RXL852019 SHH852014:SHH852019 SRD852014:SRD852019 TAZ852014:TAZ852019 TKV852014:TKV852019 TUR852014:TUR852019 UEN852014:UEN852019 UOJ852014:UOJ852019 UYF852014:UYF852019 VIB852014:VIB852019 VRX852014:VRX852019 WBT852014:WBT852019 WLP852014:WLP852019 WVL852014:WVL852019 C917549:C917554 IZ917550:IZ917555 SV917550:SV917555 ACR917550:ACR917555 AMN917550:AMN917555 AWJ917550:AWJ917555 BGF917550:BGF917555 BQB917550:BQB917555 BZX917550:BZX917555 CJT917550:CJT917555 CTP917550:CTP917555 DDL917550:DDL917555 DNH917550:DNH917555 DXD917550:DXD917555 EGZ917550:EGZ917555 EQV917550:EQV917555 FAR917550:FAR917555 FKN917550:FKN917555 FUJ917550:FUJ917555 GEF917550:GEF917555 GOB917550:GOB917555 GXX917550:GXX917555 HHT917550:HHT917555 HRP917550:HRP917555 IBL917550:IBL917555 ILH917550:ILH917555 IVD917550:IVD917555 JEZ917550:JEZ917555 JOV917550:JOV917555 JYR917550:JYR917555 KIN917550:KIN917555 KSJ917550:KSJ917555 LCF917550:LCF917555 LMB917550:LMB917555 LVX917550:LVX917555 MFT917550:MFT917555 MPP917550:MPP917555 MZL917550:MZL917555 NJH917550:NJH917555 NTD917550:NTD917555 OCZ917550:OCZ917555 OMV917550:OMV917555 OWR917550:OWR917555 PGN917550:PGN917555 PQJ917550:PQJ917555 QAF917550:QAF917555 QKB917550:QKB917555 QTX917550:QTX917555 RDT917550:RDT917555 RNP917550:RNP917555 RXL917550:RXL917555 SHH917550:SHH917555 SRD917550:SRD917555 TAZ917550:TAZ917555 TKV917550:TKV917555 TUR917550:TUR917555 UEN917550:UEN917555 UOJ917550:UOJ917555 UYF917550:UYF917555 VIB917550:VIB917555 VRX917550:VRX917555 WBT917550:WBT917555 WLP917550:WLP917555 WVL917550:WVL917555 C983085:C983090 IZ983086:IZ983091 SV983086:SV983091 ACR983086:ACR983091 AMN983086:AMN983091 AWJ983086:AWJ983091 BGF983086:BGF983091 BQB983086:BQB983091 BZX983086:BZX983091 CJT983086:CJT983091 CTP983086:CTP983091 DDL983086:DDL983091 DNH983086:DNH983091 DXD983086:DXD983091 EGZ983086:EGZ983091 EQV983086:EQV983091 FAR983086:FAR983091 FKN983086:FKN983091 FUJ983086:FUJ983091 GEF983086:GEF983091 GOB983086:GOB983091 GXX983086:GXX983091 HHT983086:HHT983091 HRP983086:HRP983091 IBL983086:IBL983091 ILH983086:ILH983091 IVD983086:IVD983091 JEZ983086:JEZ983091 JOV983086:JOV983091 JYR983086:JYR983091 KIN983086:KIN983091 KSJ983086:KSJ983091 LCF983086:LCF983091 LMB983086:LMB983091 LVX983086:LVX983091 MFT983086:MFT983091 MPP983086:MPP983091 MZL983086:MZL983091 NJH983086:NJH983091 NTD983086:NTD983091 OCZ983086:OCZ983091 OMV983086:OMV983091 OWR983086:OWR983091 PGN983086:PGN983091 PQJ983086:PQJ983091 QAF983086:QAF983091 QKB983086:QKB983091 QTX983086:QTX983091 RDT983086:RDT983091 RNP983086:RNP983091 RXL983086:RXL983091 SHH983086:SHH983091 SRD983086:SRD983091 TAZ983086:TAZ983091 TKV983086:TKV983091 TUR983086:TUR983091 UEN983086:UEN983091 UOJ983086:UOJ983091 UYF983086:UYF983091 VIB983086:VIB983091 VRX983086:VRX983091 WBT983086:WBT983091 WLP983086:WLP983091 WVL983086:WVL983091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G65554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G131090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G196626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G262162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G327698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G393234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G458770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G524306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G589842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G655378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G720914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G786450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G851986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G917522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G983058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JI32:JI34 TE32:TE34 ADA32:ADA34 AMW32:AMW34 AWS32:AWS34 BGO32:BGO34 BQK32:BQK34 CAG32:CAG34 CKC32:CKC34 CTY32:CTY34 DDU32:DDU34 DNQ32:DNQ34 DXM32:DXM34 EHI32:EHI34 ERE32:ERE34 FBA32:FBA34 FKW32:FKW34 FUS32:FUS34 GEO32:GEO34 GOK32:GOK34 GYG32:GYG34 HIC32:HIC34 HRY32:HRY34 IBU32:IBU34 ILQ32:ILQ34 IVM32:IVM34 JFI32:JFI34 JPE32:JPE34 JZA32:JZA34 KIW32:KIW34 KSS32:KSS34 LCO32:LCO34 LMK32:LMK34 LWG32:LWG34 MGC32:MGC34 MPY32:MPY34 MZU32:MZU34 NJQ32:NJQ34 NTM32:NTM34 ODI32:ODI34 ONE32:ONE34 OXA32:OXA34 PGW32:PGW34 PQS32:PQS34 QAO32:QAO34 QKK32:QKK34 QUG32:QUG34 REC32:REC34 RNY32:RNY34 RXU32:RXU34 SHQ32:SHQ34 SRM32:SRM34 TBI32:TBI34 TLE32:TLE34 TVA32:TVA34 UEW32:UEW34 UOS32:UOS34 UYO32:UYO34 VIK32:VIK34 VSG32:VSG34 WCC32:WCC34 WLY32:WLY34 WVU32:WVU34 M65561 JI65562 TE65562 ADA65562 AMW65562 AWS65562 BGO65562 BQK65562 CAG65562 CKC65562 CTY65562 DDU65562 DNQ65562 DXM65562 EHI65562 ERE65562 FBA65562 FKW65562 FUS65562 GEO65562 GOK65562 GYG65562 HIC65562 HRY65562 IBU65562 ILQ65562 IVM65562 JFI65562 JPE65562 JZA65562 KIW65562 KSS65562 LCO65562 LMK65562 LWG65562 MGC65562 MPY65562 MZU65562 NJQ65562 NTM65562 ODI65562 ONE65562 OXA65562 PGW65562 PQS65562 QAO65562 QKK65562 QUG65562 REC65562 RNY65562 RXU65562 SHQ65562 SRM65562 TBI65562 TLE65562 TVA65562 UEW65562 UOS65562 UYO65562 VIK65562 VSG65562 WCC65562 WLY65562 WVU65562 M131097 JI131098 TE131098 ADA131098 AMW131098 AWS131098 BGO131098 BQK131098 CAG131098 CKC131098 CTY131098 DDU131098 DNQ131098 DXM131098 EHI131098 ERE131098 FBA131098 FKW131098 FUS131098 GEO131098 GOK131098 GYG131098 HIC131098 HRY131098 IBU131098 ILQ131098 IVM131098 JFI131098 JPE131098 JZA131098 KIW131098 KSS131098 LCO131098 LMK131098 LWG131098 MGC131098 MPY131098 MZU131098 NJQ131098 NTM131098 ODI131098 ONE131098 OXA131098 PGW131098 PQS131098 QAO131098 QKK131098 QUG131098 REC131098 RNY131098 RXU131098 SHQ131098 SRM131098 TBI131098 TLE131098 TVA131098 UEW131098 UOS131098 UYO131098 VIK131098 VSG131098 WCC131098 WLY131098 WVU131098 M196633 JI196634 TE196634 ADA196634 AMW196634 AWS196634 BGO196634 BQK196634 CAG196634 CKC196634 CTY196634 DDU196634 DNQ196634 DXM196634 EHI196634 ERE196634 FBA196634 FKW196634 FUS196634 GEO196634 GOK196634 GYG196634 HIC196634 HRY196634 IBU196634 ILQ196634 IVM196634 JFI196634 JPE196634 JZA196634 KIW196634 KSS196634 LCO196634 LMK196634 LWG196634 MGC196634 MPY196634 MZU196634 NJQ196634 NTM196634 ODI196634 ONE196634 OXA196634 PGW196634 PQS196634 QAO196634 QKK196634 QUG196634 REC196634 RNY196634 RXU196634 SHQ196634 SRM196634 TBI196634 TLE196634 TVA196634 UEW196634 UOS196634 UYO196634 VIK196634 VSG196634 WCC196634 WLY196634 WVU196634 M262169 JI262170 TE262170 ADA262170 AMW262170 AWS262170 BGO262170 BQK262170 CAG262170 CKC262170 CTY262170 DDU262170 DNQ262170 DXM262170 EHI262170 ERE262170 FBA262170 FKW262170 FUS262170 GEO262170 GOK262170 GYG262170 HIC262170 HRY262170 IBU262170 ILQ262170 IVM262170 JFI262170 JPE262170 JZA262170 KIW262170 KSS262170 LCO262170 LMK262170 LWG262170 MGC262170 MPY262170 MZU262170 NJQ262170 NTM262170 ODI262170 ONE262170 OXA262170 PGW262170 PQS262170 QAO262170 QKK262170 QUG262170 REC262170 RNY262170 RXU262170 SHQ262170 SRM262170 TBI262170 TLE262170 TVA262170 UEW262170 UOS262170 UYO262170 VIK262170 VSG262170 WCC262170 WLY262170 WVU262170 M327705 JI327706 TE327706 ADA327706 AMW327706 AWS327706 BGO327706 BQK327706 CAG327706 CKC327706 CTY327706 DDU327706 DNQ327706 DXM327706 EHI327706 ERE327706 FBA327706 FKW327706 FUS327706 GEO327706 GOK327706 GYG327706 HIC327706 HRY327706 IBU327706 ILQ327706 IVM327706 JFI327706 JPE327706 JZA327706 KIW327706 KSS327706 LCO327706 LMK327706 LWG327706 MGC327706 MPY327706 MZU327706 NJQ327706 NTM327706 ODI327706 ONE327706 OXA327706 PGW327706 PQS327706 QAO327706 QKK327706 QUG327706 REC327706 RNY327706 RXU327706 SHQ327706 SRM327706 TBI327706 TLE327706 TVA327706 UEW327706 UOS327706 UYO327706 VIK327706 VSG327706 WCC327706 WLY327706 WVU327706 M393241 JI393242 TE393242 ADA393242 AMW393242 AWS393242 BGO393242 BQK393242 CAG393242 CKC393242 CTY393242 DDU393242 DNQ393242 DXM393242 EHI393242 ERE393242 FBA393242 FKW393242 FUS393242 GEO393242 GOK393242 GYG393242 HIC393242 HRY393242 IBU393242 ILQ393242 IVM393242 JFI393242 JPE393242 JZA393242 KIW393242 KSS393242 LCO393242 LMK393242 LWG393242 MGC393242 MPY393242 MZU393242 NJQ393242 NTM393242 ODI393242 ONE393242 OXA393242 PGW393242 PQS393242 QAO393242 QKK393242 QUG393242 REC393242 RNY393242 RXU393242 SHQ393242 SRM393242 TBI393242 TLE393242 TVA393242 UEW393242 UOS393242 UYO393242 VIK393242 VSG393242 WCC393242 WLY393242 WVU393242 M458777 JI458778 TE458778 ADA458778 AMW458778 AWS458778 BGO458778 BQK458778 CAG458778 CKC458778 CTY458778 DDU458778 DNQ458778 DXM458778 EHI458778 ERE458778 FBA458778 FKW458778 FUS458778 GEO458778 GOK458778 GYG458778 HIC458778 HRY458778 IBU458778 ILQ458778 IVM458778 JFI458778 JPE458778 JZA458778 KIW458778 KSS458778 LCO458778 LMK458778 LWG458778 MGC458778 MPY458778 MZU458778 NJQ458778 NTM458778 ODI458778 ONE458778 OXA458778 PGW458778 PQS458778 QAO458778 QKK458778 QUG458778 REC458778 RNY458778 RXU458778 SHQ458778 SRM458778 TBI458778 TLE458778 TVA458778 UEW458778 UOS458778 UYO458778 VIK458778 VSG458778 WCC458778 WLY458778 WVU458778 M524313 JI524314 TE524314 ADA524314 AMW524314 AWS524314 BGO524314 BQK524314 CAG524314 CKC524314 CTY524314 DDU524314 DNQ524314 DXM524314 EHI524314 ERE524314 FBA524314 FKW524314 FUS524314 GEO524314 GOK524314 GYG524314 HIC524314 HRY524314 IBU524314 ILQ524314 IVM524314 JFI524314 JPE524314 JZA524314 KIW524314 KSS524314 LCO524314 LMK524314 LWG524314 MGC524314 MPY524314 MZU524314 NJQ524314 NTM524314 ODI524314 ONE524314 OXA524314 PGW524314 PQS524314 QAO524314 QKK524314 QUG524314 REC524314 RNY524314 RXU524314 SHQ524314 SRM524314 TBI524314 TLE524314 TVA524314 UEW524314 UOS524314 UYO524314 VIK524314 VSG524314 WCC524314 WLY524314 WVU524314 M589849 JI589850 TE589850 ADA589850 AMW589850 AWS589850 BGO589850 BQK589850 CAG589850 CKC589850 CTY589850 DDU589850 DNQ589850 DXM589850 EHI589850 ERE589850 FBA589850 FKW589850 FUS589850 GEO589850 GOK589850 GYG589850 HIC589850 HRY589850 IBU589850 ILQ589850 IVM589850 JFI589850 JPE589850 JZA589850 KIW589850 KSS589850 LCO589850 LMK589850 LWG589850 MGC589850 MPY589850 MZU589850 NJQ589850 NTM589850 ODI589850 ONE589850 OXA589850 PGW589850 PQS589850 QAO589850 QKK589850 QUG589850 REC589850 RNY589850 RXU589850 SHQ589850 SRM589850 TBI589850 TLE589850 TVA589850 UEW589850 UOS589850 UYO589850 VIK589850 VSG589850 WCC589850 WLY589850 WVU589850 M655385 JI655386 TE655386 ADA655386 AMW655386 AWS655386 BGO655386 BQK655386 CAG655386 CKC655386 CTY655386 DDU655386 DNQ655386 DXM655386 EHI655386 ERE655386 FBA655386 FKW655386 FUS655386 GEO655386 GOK655386 GYG655386 HIC655386 HRY655386 IBU655386 ILQ655386 IVM655386 JFI655386 JPE655386 JZA655386 KIW655386 KSS655386 LCO655386 LMK655386 LWG655386 MGC655386 MPY655386 MZU655386 NJQ655386 NTM655386 ODI655386 ONE655386 OXA655386 PGW655386 PQS655386 QAO655386 QKK655386 QUG655386 REC655386 RNY655386 RXU655386 SHQ655386 SRM655386 TBI655386 TLE655386 TVA655386 UEW655386 UOS655386 UYO655386 VIK655386 VSG655386 WCC655386 WLY655386 WVU655386 M720921 JI720922 TE720922 ADA720922 AMW720922 AWS720922 BGO720922 BQK720922 CAG720922 CKC720922 CTY720922 DDU720922 DNQ720922 DXM720922 EHI720922 ERE720922 FBA720922 FKW720922 FUS720922 GEO720922 GOK720922 GYG720922 HIC720922 HRY720922 IBU720922 ILQ720922 IVM720922 JFI720922 JPE720922 JZA720922 KIW720922 KSS720922 LCO720922 LMK720922 LWG720922 MGC720922 MPY720922 MZU720922 NJQ720922 NTM720922 ODI720922 ONE720922 OXA720922 PGW720922 PQS720922 QAO720922 QKK720922 QUG720922 REC720922 RNY720922 RXU720922 SHQ720922 SRM720922 TBI720922 TLE720922 TVA720922 UEW720922 UOS720922 UYO720922 VIK720922 VSG720922 WCC720922 WLY720922 WVU720922 M786457 JI786458 TE786458 ADA786458 AMW786458 AWS786458 BGO786458 BQK786458 CAG786458 CKC786458 CTY786458 DDU786458 DNQ786458 DXM786458 EHI786458 ERE786458 FBA786458 FKW786458 FUS786458 GEO786458 GOK786458 GYG786458 HIC786458 HRY786458 IBU786458 ILQ786458 IVM786458 JFI786458 JPE786458 JZA786458 KIW786458 KSS786458 LCO786458 LMK786458 LWG786458 MGC786458 MPY786458 MZU786458 NJQ786458 NTM786458 ODI786458 ONE786458 OXA786458 PGW786458 PQS786458 QAO786458 QKK786458 QUG786458 REC786458 RNY786458 RXU786458 SHQ786458 SRM786458 TBI786458 TLE786458 TVA786458 UEW786458 UOS786458 UYO786458 VIK786458 VSG786458 WCC786458 WLY786458 WVU786458 M851993 JI851994 TE851994 ADA851994 AMW851994 AWS851994 BGO851994 BQK851994 CAG851994 CKC851994 CTY851994 DDU851994 DNQ851994 DXM851994 EHI851994 ERE851994 FBA851994 FKW851994 FUS851994 GEO851994 GOK851994 GYG851994 HIC851994 HRY851994 IBU851994 ILQ851994 IVM851994 JFI851994 JPE851994 JZA851994 KIW851994 KSS851994 LCO851994 LMK851994 LWG851994 MGC851994 MPY851994 MZU851994 NJQ851994 NTM851994 ODI851994 ONE851994 OXA851994 PGW851994 PQS851994 QAO851994 QKK851994 QUG851994 REC851994 RNY851994 RXU851994 SHQ851994 SRM851994 TBI851994 TLE851994 TVA851994 UEW851994 UOS851994 UYO851994 VIK851994 VSG851994 WCC851994 WLY851994 WVU851994 M917529 JI917530 TE917530 ADA917530 AMW917530 AWS917530 BGO917530 BQK917530 CAG917530 CKC917530 CTY917530 DDU917530 DNQ917530 DXM917530 EHI917530 ERE917530 FBA917530 FKW917530 FUS917530 GEO917530 GOK917530 GYG917530 HIC917530 HRY917530 IBU917530 ILQ917530 IVM917530 JFI917530 JPE917530 JZA917530 KIW917530 KSS917530 LCO917530 LMK917530 LWG917530 MGC917530 MPY917530 MZU917530 NJQ917530 NTM917530 ODI917530 ONE917530 OXA917530 PGW917530 PQS917530 QAO917530 QKK917530 QUG917530 REC917530 RNY917530 RXU917530 SHQ917530 SRM917530 TBI917530 TLE917530 TVA917530 UEW917530 UOS917530 UYO917530 VIK917530 VSG917530 WCC917530 WLY917530 WVU917530 M983065 JI983066 TE983066 ADA983066 AMW983066 AWS983066 BGO983066 BQK983066 CAG983066 CKC983066 CTY983066 DDU983066 DNQ983066 DXM983066 EHI983066 ERE983066 FBA983066 FKW983066 FUS983066 GEO983066 GOK983066 GYG983066 HIC983066 HRY983066 IBU983066 ILQ983066 IVM983066 JFI983066 JPE983066 JZA983066 KIW983066 KSS983066 LCO983066 LMK983066 LWG983066 MGC983066 MPY983066 MZU983066 NJQ983066 NTM983066 ODI983066 ONE983066 OXA983066 PGW983066 PQS983066 QAO983066 QKK983066 QUG983066 REC983066 RNY983066 RXU983066 SHQ983066 SRM983066 TBI983066 TLE983066 TVA983066 UEW983066 UOS983066 UYO983066 VIK983066 VSG983066 WCC983066 WLY983066 WVU983066 D65560:D65576 JA65561:JA65577 SW65561:SW65577 ACS65561:ACS65577 AMO65561:AMO65577 AWK65561:AWK65577 BGG65561:BGG65577 BQC65561:BQC65577 BZY65561:BZY65577 CJU65561:CJU65577 CTQ65561:CTQ65577 DDM65561:DDM65577 DNI65561:DNI65577 DXE65561:DXE65577 EHA65561:EHA65577 EQW65561:EQW65577 FAS65561:FAS65577 FKO65561:FKO65577 FUK65561:FUK65577 GEG65561:GEG65577 GOC65561:GOC65577 GXY65561:GXY65577 HHU65561:HHU65577 HRQ65561:HRQ65577 IBM65561:IBM65577 ILI65561:ILI65577 IVE65561:IVE65577 JFA65561:JFA65577 JOW65561:JOW65577 JYS65561:JYS65577 KIO65561:KIO65577 KSK65561:KSK65577 LCG65561:LCG65577 LMC65561:LMC65577 LVY65561:LVY65577 MFU65561:MFU65577 MPQ65561:MPQ65577 MZM65561:MZM65577 NJI65561:NJI65577 NTE65561:NTE65577 ODA65561:ODA65577 OMW65561:OMW65577 OWS65561:OWS65577 PGO65561:PGO65577 PQK65561:PQK65577 QAG65561:QAG65577 QKC65561:QKC65577 QTY65561:QTY65577 RDU65561:RDU65577 RNQ65561:RNQ65577 RXM65561:RXM65577 SHI65561:SHI65577 SRE65561:SRE65577 TBA65561:TBA65577 TKW65561:TKW65577 TUS65561:TUS65577 UEO65561:UEO65577 UOK65561:UOK65577 UYG65561:UYG65577 VIC65561:VIC65577 VRY65561:VRY65577 WBU65561:WBU65577 WLQ65561:WLQ65577 WVM65561:WVM65577 D131096:D131112 JA131097:JA131113 SW131097:SW131113 ACS131097:ACS131113 AMO131097:AMO131113 AWK131097:AWK131113 BGG131097:BGG131113 BQC131097:BQC131113 BZY131097:BZY131113 CJU131097:CJU131113 CTQ131097:CTQ131113 DDM131097:DDM131113 DNI131097:DNI131113 DXE131097:DXE131113 EHA131097:EHA131113 EQW131097:EQW131113 FAS131097:FAS131113 FKO131097:FKO131113 FUK131097:FUK131113 GEG131097:GEG131113 GOC131097:GOC131113 GXY131097:GXY131113 HHU131097:HHU131113 HRQ131097:HRQ131113 IBM131097:IBM131113 ILI131097:ILI131113 IVE131097:IVE131113 JFA131097:JFA131113 JOW131097:JOW131113 JYS131097:JYS131113 KIO131097:KIO131113 KSK131097:KSK131113 LCG131097:LCG131113 LMC131097:LMC131113 LVY131097:LVY131113 MFU131097:MFU131113 MPQ131097:MPQ131113 MZM131097:MZM131113 NJI131097:NJI131113 NTE131097:NTE131113 ODA131097:ODA131113 OMW131097:OMW131113 OWS131097:OWS131113 PGO131097:PGO131113 PQK131097:PQK131113 QAG131097:QAG131113 QKC131097:QKC131113 QTY131097:QTY131113 RDU131097:RDU131113 RNQ131097:RNQ131113 RXM131097:RXM131113 SHI131097:SHI131113 SRE131097:SRE131113 TBA131097:TBA131113 TKW131097:TKW131113 TUS131097:TUS131113 UEO131097:UEO131113 UOK131097:UOK131113 UYG131097:UYG131113 VIC131097:VIC131113 VRY131097:VRY131113 WBU131097:WBU131113 WLQ131097:WLQ131113 WVM131097:WVM131113 D196632:D196648 JA196633:JA196649 SW196633:SW196649 ACS196633:ACS196649 AMO196633:AMO196649 AWK196633:AWK196649 BGG196633:BGG196649 BQC196633:BQC196649 BZY196633:BZY196649 CJU196633:CJU196649 CTQ196633:CTQ196649 DDM196633:DDM196649 DNI196633:DNI196649 DXE196633:DXE196649 EHA196633:EHA196649 EQW196633:EQW196649 FAS196633:FAS196649 FKO196633:FKO196649 FUK196633:FUK196649 GEG196633:GEG196649 GOC196633:GOC196649 GXY196633:GXY196649 HHU196633:HHU196649 HRQ196633:HRQ196649 IBM196633:IBM196649 ILI196633:ILI196649 IVE196633:IVE196649 JFA196633:JFA196649 JOW196633:JOW196649 JYS196633:JYS196649 KIO196633:KIO196649 KSK196633:KSK196649 LCG196633:LCG196649 LMC196633:LMC196649 LVY196633:LVY196649 MFU196633:MFU196649 MPQ196633:MPQ196649 MZM196633:MZM196649 NJI196633:NJI196649 NTE196633:NTE196649 ODA196633:ODA196649 OMW196633:OMW196649 OWS196633:OWS196649 PGO196633:PGO196649 PQK196633:PQK196649 QAG196633:QAG196649 QKC196633:QKC196649 QTY196633:QTY196649 RDU196633:RDU196649 RNQ196633:RNQ196649 RXM196633:RXM196649 SHI196633:SHI196649 SRE196633:SRE196649 TBA196633:TBA196649 TKW196633:TKW196649 TUS196633:TUS196649 UEO196633:UEO196649 UOK196633:UOK196649 UYG196633:UYG196649 VIC196633:VIC196649 VRY196633:VRY196649 WBU196633:WBU196649 WLQ196633:WLQ196649 WVM196633:WVM196649 D262168:D262184 JA262169:JA262185 SW262169:SW262185 ACS262169:ACS262185 AMO262169:AMO262185 AWK262169:AWK262185 BGG262169:BGG262185 BQC262169:BQC262185 BZY262169:BZY262185 CJU262169:CJU262185 CTQ262169:CTQ262185 DDM262169:DDM262185 DNI262169:DNI262185 DXE262169:DXE262185 EHA262169:EHA262185 EQW262169:EQW262185 FAS262169:FAS262185 FKO262169:FKO262185 FUK262169:FUK262185 GEG262169:GEG262185 GOC262169:GOC262185 GXY262169:GXY262185 HHU262169:HHU262185 HRQ262169:HRQ262185 IBM262169:IBM262185 ILI262169:ILI262185 IVE262169:IVE262185 JFA262169:JFA262185 JOW262169:JOW262185 JYS262169:JYS262185 KIO262169:KIO262185 KSK262169:KSK262185 LCG262169:LCG262185 LMC262169:LMC262185 LVY262169:LVY262185 MFU262169:MFU262185 MPQ262169:MPQ262185 MZM262169:MZM262185 NJI262169:NJI262185 NTE262169:NTE262185 ODA262169:ODA262185 OMW262169:OMW262185 OWS262169:OWS262185 PGO262169:PGO262185 PQK262169:PQK262185 QAG262169:QAG262185 QKC262169:QKC262185 QTY262169:QTY262185 RDU262169:RDU262185 RNQ262169:RNQ262185 RXM262169:RXM262185 SHI262169:SHI262185 SRE262169:SRE262185 TBA262169:TBA262185 TKW262169:TKW262185 TUS262169:TUS262185 UEO262169:UEO262185 UOK262169:UOK262185 UYG262169:UYG262185 VIC262169:VIC262185 VRY262169:VRY262185 WBU262169:WBU262185 WLQ262169:WLQ262185 WVM262169:WVM262185 D327704:D327720 JA327705:JA327721 SW327705:SW327721 ACS327705:ACS327721 AMO327705:AMO327721 AWK327705:AWK327721 BGG327705:BGG327721 BQC327705:BQC327721 BZY327705:BZY327721 CJU327705:CJU327721 CTQ327705:CTQ327721 DDM327705:DDM327721 DNI327705:DNI327721 DXE327705:DXE327721 EHA327705:EHA327721 EQW327705:EQW327721 FAS327705:FAS327721 FKO327705:FKO327721 FUK327705:FUK327721 GEG327705:GEG327721 GOC327705:GOC327721 GXY327705:GXY327721 HHU327705:HHU327721 HRQ327705:HRQ327721 IBM327705:IBM327721 ILI327705:ILI327721 IVE327705:IVE327721 JFA327705:JFA327721 JOW327705:JOW327721 JYS327705:JYS327721 KIO327705:KIO327721 KSK327705:KSK327721 LCG327705:LCG327721 LMC327705:LMC327721 LVY327705:LVY327721 MFU327705:MFU327721 MPQ327705:MPQ327721 MZM327705:MZM327721 NJI327705:NJI327721 NTE327705:NTE327721 ODA327705:ODA327721 OMW327705:OMW327721 OWS327705:OWS327721 PGO327705:PGO327721 PQK327705:PQK327721 QAG327705:QAG327721 QKC327705:QKC327721 QTY327705:QTY327721 RDU327705:RDU327721 RNQ327705:RNQ327721 RXM327705:RXM327721 SHI327705:SHI327721 SRE327705:SRE327721 TBA327705:TBA327721 TKW327705:TKW327721 TUS327705:TUS327721 UEO327705:UEO327721 UOK327705:UOK327721 UYG327705:UYG327721 VIC327705:VIC327721 VRY327705:VRY327721 WBU327705:WBU327721 WLQ327705:WLQ327721 WVM327705:WVM327721 D393240:D393256 JA393241:JA393257 SW393241:SW393257 ACS393241:ACS393257 AMO393241:AMO393257 AWK393241:AWK393257 BGG393241:BGG393257 BQC393241:BQC393257 BZY393241:BZY393257 CJU393241:CJU393257 CTQ393241:CTQ393257 DDM393241:DDM393257 DNI393241:DNI393257 DXE393241:DXE393257 EHA393241:EHA393257 EQW393241:EQW393257 FAS393241:FAS393257 FKO393241:FKO393257 FUK393241:FUK393257 GEG393241:GEG393257 GOC393241:GOC393257 GXY393241:GXY393257 HHU393241:HHU393257 HRQ393241:HRQ393257 IBM393241:IBM393257 ILI393241:ILI393257 IVE393241:IVE393257 JFA393241:JFA393257 JOW393241:JOW393257 JYS393241:JYS393257 KIO393241:KIO393257 KSK393241:KSK393257 LCG393241:LCG393257 LMC393241:LMC393257 LVY393241:LVY393257 MFU393241:MFU393257 MPQ393241:MPQ393257 MZM393241:MZM393257 NJI393241:NJI393257 NTE393241:NTE393257 ODA393241:ODA393257 OMW393241:OMW393257 OWS393241:OWS393257 PGO393241:PGO393257 PQK393241:PQK393257 QAG393241:QAG393257 QKC393241:QKC393257 QTY393241:QTY393257 RDU393241:RDU393257 RNQ393241:RNQ393257 RXM393241:RXM393257 SHI393241:SHI393257 SRE393241:SRE393257 TBA393241:TBA393257 TKW393241:TKW393257 TUS393241:TUS393257 UEO393241:UEO393257 UOK393241:UOK393257 UYG393241:UYG393257 VIC393241:VIC393257 VRY393241:VRY393257 WBU393241:WBU393257 WLQ393241:WLQ393257 WVM393241:WVM393257 D458776:D458792 JA458777:JA458793 SW458777:SW458793 ACS458777:ACS458793 AMO458777:AMO458793 AWK458777:AWK458793 BGG458777:BGG458793 BQC458777:BQC458793 BZY458777:BZY458793 CJU458777:CJU458793 CTQ458777:CTQ458793 DDM458777:DDM458793 DNI458777:DNI458793 DXE458777:DXE458793 EHA458777:EHA458793 EQW458777:EQW458793 FAS458777:FAS458793 FKO458777:FKO458793 FUK458777:FUK458793 GEG458777:GEG458793 GOC458777:GOC458793 GXY458777:GXY458793 HHU458777:HHU458793 HRQ458777:HRQ458793 IBM458777:IBM458793 ILI458777:ILI458793 IVE458777:IVE458793 JFA458777:JFA458793 JOW458777:JOW458793 JYS458777:JYS458793 KIO458777:KIO458793 KSK458777:KSK458793 LCG458777:LCG458793 LMC458777:LMC458793 LVY458777:LVY458793 MFU458777:MFU458793 MPQ458777:MPQ458793 MZM458777:MZM458793 NJI458777:NJI458793 NTE458777:NTE458793 ODA458777:ODA458793 OMW458777:OMW458793 OWS458777:OWS458793 PGO458777:PGO458793 PQK458777:PQK458793 QAG458777:QAG458793 QKC458777:QKC458793 QTY458777:QTY458793 RDU458777:RDU458793 RNQ458777:RNQ458793 RXM458777:RXM458793 SHI458777:SHI458793 SRE458777:SRE458793 TBA458777:TBA458793 TKW458777:TKW458793 TUS458777:TUS458793 UEO458777:UEO458793 UOK458777:UOK458793 UYG458777:UYG458793 VIC458777:VIC458793 VRY458777:VRY458793 WBU458777:WBU458793 WLQ458777:WLQ458793 WVM458777:WVM458793 D524312:D524328 JA524313:JA524329 SW524313:SW524329 ACS524313:ACS524329 AMO524313:AMO524329 AWK524313:AWK524329 BGG524313:BGG524329 BQC524313:BQC524329 BZY524313:BZY524329 CJU524313:CJU524329 CTQ524313:CTQ524329 DDM524313:DDM524329 DNI524313:DNI524329 DXE524313:DXE524329 EHA524313:EHA524329 EQW524313:EQW524329 FAS524313:FAS524329 FKO524313:FKO524329 FUK524313:FUK524329 GEG524313:GEG524329 GOC524313:GOC524329 GXY524313:GXY524329 HHU524313:HHU524329 HRQ524313:HRQ524329 IBM524313:IBM524329 ILI524313:ILI524329 IVE524313:IVE524329 JFA524313:JFA524329 JOW524313:JOW524329 JYS524313:JYS524329 KIO524313:KIO524329 KSK524313:KSK524329 LCG524313:LCG524329 LMC524313:LMC524329 LVY524313:LVY524329 MFU524313:MFU524329 MPQ524313:MPQ524329 MZM524313:MZM524329 NJI524313:NJI524329 NTE524313:NTE524329 ODA524313:ODA524329 OMW524313:OMW524329 OWS524313:OWS524329 PGO524313:PGO524329 PQK524313:PQK524329 QAG524313:QAG524329 QKC524313:QKC524329 QTY524313:QTY524329 RDU524313:RDU524329 RNQ524313:RNQ524329 RXM524313:RXM524329 SHI524313:SHI524329 SRE524313:SRE524329 TBA524313:TBA524329 TKW524313:TKW524329 TUS524313:TUS524329 UEO524313:UEO524329 UOK524313:UOK524329 UYG524313:UYG524329 VIC524313:VIC524329 VRY524313:VRY524329 WBU524313:WBU524329 WLQ524313:WLQ524329 WVM524313:WVM524329 D589848:D589864 JA589849:JA589865 SW589849:SW589865 ACS589849:ACS589865 AMO589849:AMO589865 AWK589849:AWK589865 BGG589849:BGG589865 BQC589849:BQC589865 BZY589849:BZY589865 CJU589849:CJU589865 CTQ589849:CTQ589865 DDM589849:DDM589865 DNI589849:DNI589865 DXE589849:DXE589865 EHA589849:EHA589865 EQW589849:EQW589865 FAS589849:FAS589865 FKO589849:FKO589865 FUK589849:FUK589865 GEG589849:GEG589865 GOC589849:GOC589865 GXY589849:GXY589865 HHU589849:HHU589865 HRQ589849:HRQ589865 IBM589849:IBM589865 ILI589849:ILI589865 IVE589849:IVE589865 JFA589849:JFA589865 JOW589849:JOW589865 JYS589849:JYS589865 KIO589849:KIO589865 KSK589849:KSK589865 LCG589849:LCG589865 LMC589849:LMC589865 LVY589849:LVY589865 MFU589849:MFU589865 MPQ589849:MPQ589865 MZM589849:MZM589865 NJI589849:NJI589865 NTE589849:NTE589865 ODA589849:ODA589865 OMW589849:OMW589865 OWS589849:OWS589865 PGO589849:PGO589865 PQK589849:PQK589865 QAG589849:QAG589865 QKC589849:QKC589865 QTY589849:QTY589865 RDU589849:RDU589865 RNQ589849:RNQ589865 RXM589849:RXM589865 SHI589849:SHI589865 SRE589849:SRE589865 TBA589849:TBA589865 TKW589849:TKW589865 TUS589849:TUS589865 UEO589849:UEO589865 UOK589849:UOK589865 UYG589849:UYG589865 VIC589849:VIC589865 VRY589849:VRY589865 WBU589849:WBU589865 WLQ589849:WLQ589865 WVM589849:WVM589865 D655384:D655400 JA655385:JA655401 SW655385:SW655401 ACS655385:ACS655401 AMO655385:AMO655401 AWK655385:AWK655401 BGG655385:BGG655401 BQC655385:BQC655401 BZY655385:BZY655401 CJU655385:CJU655401 CTQ655385:CTQ655401 DDM655385:DDM655401 DNI655385:DNI655401 DXE655385:DXE655401 EHA655385:EHA655401 EQW655385:EQW655401 FAS655385:FAS655401 FKO655385:FKO655401 FUK655385:FUK655401 GEG655385:GEG655401 GOC655385:GOC655401 GXY655385:GXY655401 HHU655385:HHU655401 HRQ655385:HRQ655401 IBM655385:IBM655401 ILI655385:ILI655401 IVE655385:IVE655401 JFA655385:JFA655401 JOW655385:JOW655401 JYS655385:JYS655401 KIO655385:KIO655401 KSK655385:KSK655401 LCG655385:LCG655401 LMC655385:LMC655401 LVY655385:LVY655401 MFU655385:MFU655401 MPQ655385:MPQ655401 MZM655385:MZM655401 NJI655385:NJI655401 NTE655385:NTE655401 ODA655385:ODA655401 OMW655385:OMW655401 OWS655385:OWS655401 PGO655385:PGO655401 PQK655385:PQK655401 QAG655385:QAG655401 QKC655385:QKC655401 QTY655385:QTY655401 RDU655385:RDU655401 RNQ655385:RNQ655401 RXM655385:RXM655401 SHI655385:SHI655401 SRE655385:SRE655401 TBA655385:TBA655401 TKW655385:TKW655401 TUS655385:TUS655401 UEO655385:UEO655401 UOK655385:UOK655401 UYG655385:UYG655401 VIC655385:VIC655401 VRY655385:VRY655401 WBU655385:WBU655401 WLQ655385:WLQ655401 WVM655385:WVM655401 D720920:D720936 JA720921:JA720937 SW720921:SW720937 ACS720921:ACS720937 AMO720921:AMO720937 AWK720921:AWK720937 BGG720921:BGG720937 BQC720921:BQC720937 BZY720921:BZY720937 CJU720921:CJU720937 CTQ720921:CTQ720937 DDM720921:DDM720937 DNI720921:DNI720937 DXE720921:DXE720937 EHA720921:EHA720937 EQW720921:EQW720937 FAS720921:FAS720937 FKO720921:FKO720937 FUK720921:FUK720937 GEG720921:GEG720937 GOC720921:GOC720937 GXY720921:GXY720937 HHU720921:HHU720937 HRQ720921:HRQ720937 IBM720921:IBM720937 ILI720921:ILI720937 IVE720921:IVE720937 JFA720921:JFA720937 JOW720921:JOW720937 JYS720921:JYS720937 KIO720921:KIO720937 KSK720921:KSK720937 LCG720921:LCG720937 LMC720921:LMC720937 LVY720921:LVY720937 MFU720921:MFU720937 MPQ720921:MPQ720937 MZM720921:MZM720937 NJI720921:NJI720937 NTE720921:NTE720937 ODA720921:ODA720937 OMW720921:OMW720937 OWS720921:OWS720937 PGO720921:PGO720937 PQK720921:PQK720937 QAG720921:QAG720937 QKC720921:QKC720937 QTY720921:QTY720937 RDU720921:RDU720937 RNQ720921:RNQ720937 RXM720921:RXM720937 SHI720921:SHI720937 SRE720921:SRE720937 TBA720921:TBA720937 TKW720921:TKW720937 TUS720921:TUS720937 UEO720921:UEO720937 UOK720921:UOK720937 UYG720921:UYG720937 VIC720921:VIC720937 VRY720921:VRY720937 WBU720921:WBU720937 WLQ720921:WLQ720937 WVM720921:WVM720937 D786456:D786472 JA786457:JA786473 SW786457:SW786473 ACS786457:ACS786473 AMO786457:AMO786473 AWK786457:AWK786473 BGG786457:BGG786473 BQC786457:BQC786473 BZY786457:BZY786473 CJU786457:CJU786473 CTQ786457:CTQ786473 DDM786457:DDM786473 DNI786457:DNI786473 DXE786457:DXE786473 EHA786457:EHA786473 EQW786457:EQW786473 FAS786457:FAS786473 FKO786457:FKO786473 FUK786457:FUK786473 GEG786457:GEG786473 GOC786457:GOC786473 GXY786457:GXY786473 HHU786457:HHU786473 HRQ786457:HRQ786473 IBM786457:IBM786473 ILI786457:ILI786473 IVE786457:IVE786473 JFA786457:JFA786473 JOW786457:JOW786473 JYS786457:JYS786473 KIO786457:KIO786473 KSK786457:KSK786473 LCG786457:LCG786473 LMC786457:LMC786473 LVY786457:LVY786473 MFU786457:MFU786473 MPQ786457:MPQ786473 MZM786457:MZM786473 NJI786457:NJI786473 NTE786457:NTE786473 ODA786457:ODA786473 OMW786457:OMW786473 OWS786457:OWS786473 PGO786457:PGO786473 PQK786457:PQK786473 QAG786457:QAG786473 QKC786457:QKC786473 QTY786457:QTY786473 RDU786457:RDU786473 RNQ786457:RNQ786473 RXM786457:RXM786473 SHI786457:SHI786473 SRE786457:SRE786473 TBA786457:TBA786473 TKW786457:TKW786473 TUS786457:TUS786473 UEO786457:UEO786473 UOK786457:UOK786473 UYG786457:UYG786473 VIC786457:VIC786473 VRY786457:VRY786473 WBU786457:WBU786473 WLQ786457:WLQ786473 WVM786457:WVM786473 D851992:D852008 JA851993:JA852009 SW851993:SW852009 ACS851993:ACS852009 AMO851993:AMO852009 AWK851993:AWK852009 BGG851993:BGG852009 BQC851993:BQC852009 BZY851993:BZY852009 CJU851993:CJU852009 CTQ851993:CTQ852009 DDM851993:DDM852009 DNI851993:DNI852009 DXE851993:DXE852009 EHA851993:EHA852009 EQW851993:EQW852009 FAS851993:FAS852009 FKO851993:FKO852009 FUK851993:FUK852009 GEG851993:GEG852009 GOC851993:GOC852009 GXY851993:GXY852009 HHU851993:HHU852009 HRQ851993:HRQ852009 IBM851993:IBM852009 ILI851993:ILI852009 IVE851993:IVE852009 JFA851993:JFA852009 JOW851993:JOW852009 JYS851993:JYS852009 KIO851993:KIO852009 KSK851993:KSK852009 LCG851993:LCG852009 LMC851993:LMC852009 LVY851993:LVY852009 MFU851993:MFU852009 MPQ851993:MPQ852009 MZM851993:MZM852009 NJI851993:NJI852009 NTE851993:NTE852009 ODA851993:ODA852009 OMW851993:OMW852009 OWS851993:OWS852009 PGO851993:PGO852009 PQK851993:PQK852009 QAG851993:QAG852009 QKC851993:QKC852009 QTY851993:QTY852009 RDU851993:RDU852009 RNQ851993:RNQ852009 RXM851993:RXM852009 SHI851993:SHI852009 SRE851993:SRE852009 TBA851993:TBA852009 TKW851993:TKW852009 TUS851993:TUS852009 UEO851993:UEO852009 UOK851993:UOK852009 UYG851993:UYG852009 VIC851993:VIC852009 VRY851993:VRY852009 WBU851993:WBU852009 WLQ851993:WLQ852009 WVM851993:WVM852009 D917528:D917544 JA917529:JA917545 SW917529:SW917545 ACS917529:ACS917545 AMO917529:AMO917545 AWK917529:AWK917545 BGG917529:BGG917545 BQC917529:BQC917545 BZY917529:BZY917545 CJU917529:CJU917545 CTQ917529:CTQ917545 DDM917529:DDM917545 DNI917529:DNI917545 DXE917529:DXE917545 EHA917529:EHA917545 EQW917529:EQW917545 FAS917529:FAS917545 FKO917529:FKO917545 FUK917529:FUK917545 GEG917529:GEG917545 GOC917529:GOC917545 GXY917529:GXY917545 HHU917529:HHU917545 HRQ917529:HRQ917545 IBM917529:IBM917545 ILI917529:ILI917545 IVE917529:IVE917545 JFA917529:JFA917545 JOW917529:JOW917545 JYS917529:JYS917545 KIO917529:KIO917545 KSK917529:KSK917545 LCG917529:LCG917545 LMC917529:LMC917545 LVY917529:LVY917545 MFU917529:MFU917545 MPQ917529:MPQ917545 MZM917529:MZM917545 NJI917529:NJI917545 NTE917529:NTE917545 ODA917529:ODA917545 OMW917529:OMW917545 OWS917529:OWS917545 PGO917529:PGO917545 PQK917529:PQK917545 QAG917529:QAG917545 QKC917529:QKC917545 QTY917529:QTY917545 RDU917529:RDU917545 RNQ917529:RNQ917545 RXM917529:RXM917545 SHI917529:SHI917545 SRE917529:SRE917545 TBA917529:TBA917545 TKW917529:TKW917545 TUS917529:TUS917545 UEO917529:UEO917545 UOK917529:UOK917545 UYG917529:UYG917545 VIC917529:VIC917545 VRY917529:VRY917545 WBU917529:WBU917545 WLQ917529:WLQ917545 WVM917529:WVM917545 D983064:D983080 JA983065:JA983081 SW983065:SW983081 ACS983065:ACS983081 AMO983065:AMO983081 AWK983065:AWK983081 BGG983065:BGG983081 BQC983065:BQC983081 BZY983065:BZY983081 CJU983065:CJU983081 CTQ983065:CTQ983081 DDM983065:DDM983081 DNI983065:DNI983081 DXE983065:DXE983081 EHA983065:EHA983081 EQW983065:EQW983081 FAS983065:FAS983081 FKO983065:FKO983081 FUK983065:FUK983081 GEG983065:GEG983081 GOC983065:GOC983081 GXY983065:GXY983081 HHU983065:HHU983081 HRQ983065:HRQ983081 IBM983065:IBM983081 ILI983065:ILI983081 IVE983065:IVE983081 JFA983065:JFA983081 JOW983065:JOW983081 JYS983065:JYS983081 KIO983065:KIO983081 KSK983065:KSK983081 LCG983065:LCG983081 LMC983065:LMC983081 LVY983065:LVY983081 MFU983065:MFU983081 MPQ983065:MPQ983081 MZM983065:MZM983081 NJI983065:NJI983081 NTE983065:NTE983081 ODA983065:ODA983081 OMW983065:OMW983081 OWS983065:OWS983081 PGO983065:PGO983081 PQK983065:PQK983081 QAG983065:QAG983081 QKC983065:QKC983081 QTY983065:QTY983081 RDU983065:RDU983081 RNQ983065:RNQ983081 RXM983065:RXM983081 SHI983065:SHI983081 SRE983065:SRE983081 TBA983065:TBA983081 TKW983065:TKW983081 TUS983065:TUS983081 UEO983065:UEO983081 UOK983065:UOK983081 UYG983065:UYG983081 VIC983065:VIC983081 VRY983065:VRY983081 WBU983065:WBU983081 WLQ983065:WLQ983081 WVM983065:WVM983081 JF47 TB47 ACX47 AMT47 AWP47 BGL47 BQH47 CAD47 CJZ47 CTV47 DDR47 DNN47 DXJ47 EHF47 ERB47 FAX47 FKT47 FUP47 GEL47 GOH47 GYD47 HHZ47 HRV47 IBR47 ILN47 IVJ47 JFF47 JPB47 JYX47 KIT47 KSP47 LCL47 LMH47 LWD47 MFZ47 MPV47 MZR47 NJN47 NTJ47 ODF47 ONB47 OWX47 PGT47 PQP47 QAL47 QKH47 QUD47 RDZ47 RNV47 RXR47 SHN47 SRJ47 TBF47 TLB47 TUX47 UET47 UOP47 UYL47 VIH47 VSD47 WBZ47 WLV47 WVR47 I65582 JF65583 TB65583 ACX65583 AMT65583 AWP65583 BGL65583 BQH65583 CAD65583 CJZ65583 CTV65583 DDR65583 DNN65583 DXJ65583 EHF65583 ERB65583 FAX65583 FKT65583 FUP65583 GEL65583 GOH65583 GYD65583 HHZ65583 HRV65583 IBR65583 ILN65583 IVJ65583 JFF65583 JPB65583 JYX65583 KIT65583 KSP65583 LCL65583 LMH65583 LWD65583 MFZ65583 MPV65583 MZR65583 NJN65583 NTJ65583 ODF65583 ONB65583 OWX65583 PGT65583 PQP65583 QAL65583 QKH65583 QUD65583 RDZ65583 RNV65583 RXR65583 SHN65583 SRJ65583 TBF65583 TLB65583 TUX65583 UET65583 UOP65583 UYL65583 VIH65583 VSD65583 WBZ65583 WLV65583 WVR65583 I131118 JF131119 TB131119 ACX131119 AMT131119 AWP131119 BGL131119 BQH131119 CAD131119 CJZ131119 CTV131119 DDR131119 DNN131119 DXJ131119 EHF131119 ERB131119 FAX131119 FKT131119 FUP131119 GEL131119 GOH131119 GYD131119 HHZ131119 HRV131119 IBR131119 ILN131119 IVJ131119 JFF131119 JPB131119 JYX131119 KIT131119 KSP131119 LCL131119 LMH131119 LWD131119 MFZ131119 MPV131119 MZR131119 NJN131119 NTJ131119 ODF131119 ONB131119 OWX131119 PGT131119 PQP131119 QAL131119 QKH131119 QUD131119 RDZ131119 RNV131119 RXR131119 SHN131119 SRJ131119 TBF131119 TLB131119 TUX131119 UET131119 UOP131119 UYL131119 VIH131119 VSD131119 WBZ131119 WLV131119 WVR131119 I196654 JF196655 TB196655 ACX196655 AMT196655 AWP196655 BGL196655 BQH196655 CAD196655 CJZ196655 CTV196655 DDR196655 DNN196655 DXJ196655 EHF196655 ERB196655 FAX196655 FKT196655 FUP196655 GEL196655 GOH196655 GYD196655 HHZ196655 HRV196655 IBR196655 ILN196655 IVJ196655 JFF196655 JPB196655 JYX196655 KIT196655 KSP196655 LCL196655 LMH196655 LWD196655 MFZ196655 MPV196655 MZR196655 NJN196655 NTJ196655 ODF196655 ONB196655 OWX196655 PGT196655 PQP196655 QAL196655 QKH196655 QUD196655 RDZ196655 RNV196655 RXR196655 SHN196655 SRJ196655 TBF196655 TLB196655 TUX196655 UET196655 UOP196655 UYL196655 VIH196655 VSD196655 WBZ196655 WLV196655 WVR196655 I262190 JF262191 TB262191 ACX262191 AMT262191 AWP262191 BGL262191 BQH262191 CAD262191 CJZ262191 CTV262191 DDR262191 DNN262191 DXJ262191 EHF262191 ERB262191 FAX262191 FKT262191 FUP262191 GEL262191 GOH262191 GYD262191 HHZ262191 HRV262191 IBR262191 ILN262191 IVJ262191 JFF262191 JPB262191 JYX262191 KIT262191 KSP262191 LCL262191 LMH262191 LWD262191 MFZ262191 MPV262191 MZR262191 NJN262191 NTJ262191 ODF262191 ONB262191 OWX262191 PGT262191 PQP262191 QAL262191 QKH262191 QUD262191 RDZ262191 RNV262191 RXR262191 SHN262191 SRJ262191 TBF262191 TLB262191 TUX262191 UET262191 UOP262191 UYL262191 VIH262191 VSD262191 WBZ262191 WLV262191 WVR262191 I327726 JF327727 TB327727 ACX327727 AMT327727 AWP327727 BGL327727 BQH327727 CAD327727 CJZ327727 CTV327727 DDR327727 DNN327727 DXJ327727 EHF327727 ERB327727 FAX327727 FKT327727 FUP327727 GEL327727 GOH327727 GYD327727 HHZ327727 HRV327727 IBR327727 ILN327727 IVJ327727 JFF327727 JPB327727 JYX327727 KIT327727 KSP327727 LCL327727 LMH327727 LWD327727 MFZ327727 MPV327727 MZR327727 NJN327727 NTJ327727 ODF327727 ONB327727 OWX327727 PGT327727 PQP327727 QAL327727 QKH327727 QUD327727 RDZ327727 RNV327727 RXR327727 SHN327727 SRJ327727 TBF327727 TLB327727 TUX327727 UET327727 UOP327727 UYL327727 VIH327727 VSD327727 WBZ327727 WLV327727 WVR327727 I393262 JF393263 TB393263 ACX393263 AMT393263 AWP393263 BGL393263 BQH393263 CAD393263 CJZ393263 CTV393263 DDR393263 DNN393263 DXJ393263 EHF393263 ERB393263 FAX393263 FKT393263 FUP393263 GEL393263 GOH393263 GYD393263 HHZ393263 HRV393263 IBR393263 ILN393263 IVJ393263 JFF393263 JPB393263 JYX393263 KIT393263 KSP393263 LCL393263 LMH393263 LWD393263 MFZ393263 MPV393263 MZR393263 NJN393263 NTJ393263 ODF393263 ONB393263 OWX393263 PGT393263 PQP393263 QAL393263 QKH393263 QUD393263 RDZ393263 RNV393263 RXR393263 SHN393263 SRJ393263 TBF393263 TLB393263 TUX393263 UET393263 UOP393263 UYL393263 VIH393263 VSD393263 WBZ393263 WLV393263 WVR393263 I458798 JF458799 TB458799 ACX458799 AMT458799 AWP458799 BGL458799 BQH458799 CAD458799 CJZ458799 CTV458799 DDR458799 DNN458799 DXJ458799 EHF458799 ERB458799 FAX458799 FKT458799 FUP458799 GEL458799 GOH458799 GYD458799 HHZ458799 HRV458799 IBR458799 ILN458799 IVJ458799 JFF458799 JPB458799 JYX458799 KIT458799 KSP458799 LCL458799 LMH458799 LWD458799 MFZ458799 MPV458799 MZR458799 NJN458799 NTJ458799 ODF458799 ONB458799 OWX458799 PGT458799 PQP458799 QAL458799 QKH458799 QUD458799 RDZ458799 RNV458799 RXR458799 SHN458799 SRJ458799 TBF458799 TLB458799 TUX458799 UET458799 UOP458799 UYL458799 VIH458799 VSD458799 WBZ458799 WLV458799 WVR458799 I524334 JF524335 TB524335 ACX524335 AMT524335 AWP524335 BGL524335 BQH524335 CAD524335 CJZ524335 CTV524335 DDR524335 DNN524335 DXJ524335 EHF524335 ERB524335 FAX524335 FKT524335 FUP524335 GEL524335 GOH524335 GYD524335 HHZ524335 HRV524335 IBR524335 ILN524335 IVJ524335 JFF524335 JPB524335 JYX524335 KIT524335 KSP524335 LCL524335 LMH524335 LWD524335 MFZ524335 MPV524335 MZR524335 NJN524335 NTJ524335 ODF524335 ONB524335 OWX524335 PGT524335 PQP524335 QAL524335 QKH524335 QUD524335 RDZ524335 RNV524335 RXR524335 SHN524335 SRJ524335 TBF524335 TLB524335 TUX524335 UET524335 UOP524335 UYL524335 VIH524335 VSD524335 WBZ524335 WLV524335 WVR524335 I589870 JF589871 TB589871 ACX589871 AMT589871 AWP589871 BGL589871 BQH589871 CAD589871 CJZ589871 CTV589871 DDR589871 DNN589871 DXJ589871 EHF589871 ERB589871 FAX589871 FKT589871 FUP589871 GEL589871 GOH589871 GYD589871 HHZ589871 HRV589871 IBR589871 ILN589871 IVJ589871 JFF589871 JPB589871 JYX589871 KIT589871 KSP589871 LCL589871 LMH589871 LWD589871 MFZ589871 MPV589871 MZR589871 NJN589871 NTJ589871 ODF589871 ONB589871 OWX589871 PGT589871 PQP589871 QAL589871 QKH589871 QUD589871 RDZ589871 RNV589871 RXR589871 SHN589871 SRJ589871 TBF589871 TLB589871 TUX589871 UET589871 UOP589871 UYL589871 VIH589871 VSD589871 WBZ589871 WLV589871 WVR589871 I655406 JF655407 TB655407 ACX655407 AMT655407 AWP655407 BGL655407 BQH655407 CAD655407 CJZ655407 CTV655407 DDR655407 DNN655407 DXJ655407 EHF655407 ERB655407 FAX655407 FKT655407 FUP655407 GEL655407 GOH655407 GYD655407 HHZ655407 HRV655407 IBR655407 ILN655407 IVJ655407 JFF655407 JPB655407 JYX655407 KIT655407 KSP655407 LCL655407 LMH655407 LWD655407 MFZ655407 MPV655407 MZR655407 NJN655407 NTJ655407 ODF655407 ONB655407 OWX655407 PGT655407 PQP655407 QAL655407 QKH655407 QUD655407 RDZ655407 RNV655407 RXR655407 SHN655407 SRJ655407 TBF655407 TLB655407 TUX655407 UET655407 UOP655407 UYL655407 VIH655407 VSD655407 WBZ655407 WLV655407 WVR655407 I720942 JF720943 TB720943 ACX720943 AMT720943 AWP720943 BGL720943 BQH720943 CAD720943 CJZ720943 CTV720943 DDR720943 DNN720943 DXJ720943 EHF720943 ERB720943 FAX720943 FKT720943 FUP720943 GEL720943 GOH720943 GYD720943 HHZ720943 HRV720943 IBR720943 ILN720943 IVJ720943 JFF720943 JPB720943 JYX720943 KIT720943 KSP720943 LCL720943 LMH720943 LWD720943 MFZ720943 MPV720943 MZR720943 NJN720943 NTJ720943 ODF720943 ONB720943 OWX720943 PGT720943 PQP720943 QAL720943 QKH720943 QUD720943 RDZ720943 RNV720943 RXR720943 SHN720943 SRJ720943 TBF720943 TLB720943 TUX720943 UET720943 UOP720943 UYL720943 VIH720943 VSD720943 WBZ720943 WLV720943 WVR720943 I786478 JF786479 TB786479 ACX786479 AMT786479 AWP786479 BGL786479 BQH786479 CAD786479 CJZ786479 CTV786479 DDR786479 DNN786479 DXJ786479 EHF786479 ERB786479 FAX786479 FKT786479 FUP786479 GEL786479 GOH786479 GYD786479 HHZ786479 HRV786479 IBR786479 ILN786479 IVJ786479 JFF786479 JPB786479 JYX786479 KIT786479 KSP786479 LCL786479 LMH786479 LWD786479 MFZ786479 MPV786479 MZR786479 NJN786479 NTJ786479 ODF786479 ONB786479 OWX786479 PGT786479 PQP786479 QAL786479 QKH786479 QUD786479 RDZ786479 RNV786479 RXR786479 SHN786479 SRJ786479 TBF786479 TLB786479 TUX786479 UET786479 UOP786479 UYL786479 VIH786479 VSD786479 WBZ786479 WLV786479 WVR786479 I852014 JF852015 TB852015 ACX852015 AMT852015 AWP852015 BGL852015 BQH852015 CAD852015 CJZ852015 CTV852015 DDR852015 DNN852015 DXJ852015 EHF852015 ERB852015 FAX852015 FKT852015 FUP852015 GEL852015 GOH852015 GYD852015 HHZ852015 HRV852015 IBR852015 ILN852015 IVJ852015 JFF852015 JPB852015 JYX852015 KIT852015 KSP852015 LCL852015 LMH852015 LWD852015 MFZ852015 MPV852015 MZR852015 NJN852015 NTJ852015 ODF852015 ONB852015 OWX852015 PGT852015 PQP852015 QAL852015 QKH852015 QUD852015 RDZ852015 RNV852015 RXR852015 SHN852015 SRJ852015 TBF852015 TLB852015 TUX852015 UET852015 UOP852015 UYL852015 VIH852015 VSD852015 WBZ852015 WLV852015 WVR852015 I917550 JF917551 TB917551 ACX917551 AMT917551 AWP917551 BGL917551 BQH917551 CAD917551 CJZ917551 CTV917551 DDR917551 DNN917551 DXJ917551 EHF917551 ERB917551 FAX917551 FKT917551 FUP917551 GEL917551 GOH917551 GYD917551 HHZ917551 HRV917551 IBR917551 ILN917551 IVJ917551 JFF917551 JPB917551 JYX917551 KIT917551 KSP917551 LCL917551 LMH917551 LWD917551 MFZ917551 MPV917551 MZR917551 NJN917551 NTJ917551 ODF917551 ONB917551 OWX917551 PGT917551 PQP917551 QAL917551 QKH917551 QUD917551 RDZ917551 RNV917551 RXR917551 SHN917551 SRJ917551 TBF917551 TLB917551 TUX917551 UET917551 UOP917551 UYL917551 VIH917551 VSD917551 WBZ917551 WLV917551 WVR917551 I983086 JF983087 TB983087 ACX983087 AMT983087 AWP983087 BGL983087 BQH983087 CAD983087 CJZ983087 CTV983087 DDR983087 DNN983087 DXJ983087 EHF983087 ERB983087 FAX983087 FKT983087 FUP983087 GEL983087 GOH983087 GYD983087 HHZ983087 HRV983087 IBR983087 ILN983087 IVJ983087 JFF983087 JPB983087 JYX983087 KIT983087 KSP983087 LCL983087 LMH983087 LWD983087 MFZ983087 MPV983087 MZR983087 NJN983087 NTJ983087 ODF983087 ONB983087 OWX983087 PGT983087 PQP983087 QAL983087 QKH983087 QUD983087 RDZ983087 RNV983087 RXR983087 SHN983087 SRJ983087 TBF983087 TLB983087 TUX983087 UET983087 UOP983087 UYL983087 VIH983087 VSD983087 WBZ983087 WLV983087 WVR983087 JA43 SW43 ACS43 AMO43 AWK43 BGG43 BQC43 BZY43 CJU43 CTQ43 DDM43 DNI43 DXE43 EHA43 EQW43 FAS43 FKO43 FUK43 GEG43 GOC43 GXY43 HHU43 HRQ43 IBM43 ILI43 IVE43 JFA43 JOW43 JYS43 KIO43 KSK43 LCG43 LMC43 LVY43 MFU43 MPQ43 MZM43 NJI43 NTE43 ODA43 OMW43 OWS43 PGO43 PQK43 QAG43 QKC43 QTY43 RDU43 RNQ43 RXM43 SHI43 SRE43 TBA43 TKW43 TUS43 UEO43 UOK43 UYG43 VIC43 VRY43 WBU43 WLQ43 WVM43 D65578 JA65579 SW65579 ACS65579 AMO65579 AWK65579 BGG65579 BQC65579 BZY65579 CJU65579 CTQ65579 DDM65579 DNI65579 DXE65579 EHA65579 EQW65579 FAS65579 FKO65579 FUK65579 GEG65579 GOC65579 GXY65579 HHU65579 HRQ65579 IBM65579 ILI65579 IVE65579 JFA65579 JOW65579 JYS65579 KIO65579 KSK65579 LCG65579 LMC65579 LVY65579 MFU65579 MPQ65579 MZM65579 NJI65579 NTE65579 ODA65579 OMW65579 OWS65579 PGO65579 PQK65579 QAG65579 QKC65579 QTY65579 RDU65579 RNQ65579 RXM65579 SHI65579 SRE65579 TBA65579 TKW65579 TUS65579 UEO65579 UOK65579 UYG65579 VIC65579 VRY65579 WBU65579 WLQ65579 WVM65579 D131114 JA131115 SW131115 ACS131115 AMO131115 AWK131115 BGG131115 BQC131115 BZY131115 CJU131115 CTQ131115 DDM131115 DNI131115 DXE131115 EHA131115 EQW131115 FAS131115 FKO131115 FUK131115 GEG131115 GOC131115 GXY131115 HHU131115 HRQ131115 IBM131115 ILI131115 IVE131115 JFA131115 JOW131115 JYS131115 KIO131115 KSK131115 LCG131115 LMC131115 LVY131115 MFU131115 MPQ131115 MZM131115 NJI131115 NTE131115 ODA131115 OMW131115 OWS131115 PGO131115 PQK131115 QAG131115 QKC131115 QTY131115 RDU131115 RNQ131115 RXM131115 SHI131115 SRE131115 TBA131115 TKW131115 TUS131115 UEO131115 UOK131115 UYG131115 VIC131115 VRY131115 WBU131115 WLQ131115 WVM131115 D196650 JA196651 SW196651 ACS196651 AMO196651 AWK196651 BGG196651 BQC196651 BZY196651 CJU196651 CTQ196651 DDM196651 DNI196651 DXE196651 EHA196651 EQW196651 FAS196651 FKO196651 FUK196651 GEG196651 GOC196651 GXY196651 HHU196651 HRQ196651 IBM196651 ILI196651 IVE196651 JFA196651 JOW196651 JYS196651 KIO196651 KSK196651 LCG196651 LMC196651 LVY196651 MFU196651 MPQ196651 MZM196651 NJI196651 NTE196651 ODA196651 OMW196651 OWS196651 PGO196651 PQK196651 QAG196651 QKC196651 QTY196651 RDU196651 RNQ196651 RXM196651 SHI196651 SRE196651 TBA196651 TKW196651 TUS196651 UEO196651 UOK196651 UYG196651 VIC196651 VRY196651 WBU196651 WLQ196651 WVM196651 D262186 JA262187 SW262187 ACS262187 AMO262187 AWK262187 BGG262187 BQC262187 BZY262187 CJU262187 CTQ262187 DDM262187 DNI262187 DXE262187 EHA262187 EQW262187 FAS262187 FKO262187 FUK262187 GEG262187 GOC262187 GXY262187 HHU262187 HRQ262187 IBM262187 ILI262187 IVE262187 JFA262187 JOW262187 JYS262187 KIO262187 KSK262187 LCG262187 LMC262187 LVY262187 MFU262187 MPQ262187 MZM262187 NJI262187 NTE262187 ODA262187 OMW262187 OWS262187 PGO262187 PQK262187 QAG262187 QKC262187 QTY262187 RDU262187 RNQ262187 RXM262187 SHI262187 SRE262187 TBA262187 TKW262187 TUS262187 UEO262187 UOK262187 UYG262187 VIC262187 VRY262187 WBU262187 WLQ262187 WVM262187 D327722 JA327723 SW327723 ACS327723 AMO327723 AWK327723 BGG327723 BQC327723 BZY327723 CJU327723 CTQ327723 DDM327723 DNI327723 DXE327723 EHA327723 EQW327723 FAS327723 FKO327723 FUK327723 GEG327723 GOC327723 GXY327723 HHU327723 HRQ327723 IBM327723 ILI327723 IVE327723 JFA327723 JOW327723 JYS327723 KIO327723 KSK327723 LCG327723 LMC327723 LVY327723 MFU327723 MPQ327723 MZM327723 NJI327723 NTE327723 ODA327723 OMW327723 OWS327723 PGO327723 PQK327723 QAG327723 QKC327723 QTY327723 RDU327723 RNQ327723 RXM327723 SHI327723 SRE327723 TBA327723 TKW327723 TUS327723 UEO327723 UOK327723 UYG327723 VIC327723 VRY327723 WBU327723 WLQ327723 WVM327723 D393258 JA393259 SW393259 ACS393259 AMO393259 AWK393259 BGG393259 BQC393259 BZY393259 CJU393259 CTQ393259 DDM393259 DNI393259 DXE393259 EHA393259 EQW393259 FAS393259 FKO393259 FUK393259 GEG393259 GOC393259 GXY393259 HHU393259 HRQ393259 IBM393259 ILI393259 IVE393259 JFA393259 JOW393259 JYS393259 KIO393259 KSK393259 LCG393259 LMC393259 LVY393259 MFU393259 MPQ393259 MZM393259 NJI393259 NTE393259 ODA393259 OMW393259 OWS393259 PGO393259 PQK393259 QAG393259 QKC393259 QTY393259 RDU393259 RNQ393259 RXM393259 SHI393259 SRE393259 TBA393259 TKW393259 TUS393259 UEO393259 UOK393259 UYG393259 VIC393259 VRY393259 WBU393259 WLQ393259 WVM393259 D458794 JA458795 SW458795 ACS458795 AMO458795 AWK458795 BGG458795 BQC458795 BZY458795 CJU458795 CTQ458795 DDM458795 DNI458795 DXE458795 EHA458795 EQW458795 FAS458795 FKO458795 FUK458795 GEG458795 GOC458795 GXY458795 HHU458795 HRQ458795 IBM458795 ILI458795 IVE458795 JFA458795 JOW458795 JYS458795 KIO458795 KSK458795 LCG458795 LMC458795 LVY458795 MFU458795 MPQ458795 MZM458795 NJI458795 NTE458795 ODA458795 OMW458795 OWS458795 PGO458795 PQK458795 QAG458795 QKC458795 QTY458795 RDU458795 RNQ458795 RXM458795 SHI458795 SRE458795 TBA458795 TKW458795 TUS458795 UEO458795 UOK458795 UYG458795 VIC458795 VRY458795 WBU458795 WLQ458795 WVM458795 D524330 JA524331 SW524331 ACS524331 AMO524331 AWK524331 BGG524331 BQC524331 BZY524331 CJU524331 CTQ524331 DDM524331 DNI524331 DXE524331 EHA524331 EQW524331 FAS524331 FKO524331 FUK524331 GEG524331 GOC524331 GXY524331 HHU524331 HRQ524331 IBM524331 ILI524331 IVE524331 JFA524331 JOW524331 JYS524331 KIO524331 KSK524331 LCG524331 LMC524331 LVY524331 MFU524331 MPQ524331 MZM524331 NJI524331 NTE524331 ODA524331 OMW524331 OWS524331 PGO524331 PQK524331 QAG524331 QKC524331 QTY524331 RDU524331 RNQ524331 RXM524331 SHI524331 SRE524331 TBA524331 TKW524331 TUS524331 UEO524331 UOK524331 UYG524331 VIC524331 VRY524331 WBU524331 WLQ524331 WVM524331 D589866 JA589867 SW589867 ACS589867 AMO589867 AWK589867 BGG589867 BQC589867 BZY589867 CJU589867 CTQ589867 DDM589867 DNI589867 DXE589867 EHA589867 EQW589867 FAS589867 FKO589867 FUK589867 GEG589867 GOC589867 GXY589867 HHU589867 HRQ589867 IBM589867 ILI589867 IVE589867 JFA589867 JOW589867 JYS589867 KIO589867 KSK589867 LCG589867 LMC589867 LVY589867 MFU589867 MPQ589867 MZM589867 NJI589867 NTE589867 ODA589867 OMW589867 OWS589867 PGO589867 PQK589867 QAG589867 QKC589867 QTY589867 RDU589867 RNQ589867 RXM589867 SHI589867 SRE589867 TBA589867 TKW589867 TUS589867 UEO589867 UOK589867 UYG589867 VIC589867 VRY589867 WBU589867 WLQ589867 WVM589867 D655402 JA655403 SW655403 ACS655403 AMO655403 AWK655403 BGG655403 BQC655403 BZY655403 CJU655403 CTQ655403 DDM655403 DNI655403 DXE655403 EHA655403 EQW655403 FAS655403 FKO655403 FUK655403 GEG655403 GOC655403 GXY655403 HHU655403 HRQ655403 IBM655403 ILI655403 IVE655403 JFA655403 JOW655403 JYS655403 KIO655403 KSK655403 LCG655403 LMC655403 LVY655403 MFU655403 MPQ655403 MZM655403 NJI655403 NTE655403 ODA655403 OMW655403 OWS655403 PGO655403 PQK655403 QAG655403 QKC655403 QTY655403 RDU655403 RNQ655403 RXM655403 SHI655403 SRE655403 TBA655403 TKW655403 TUS655403 UEO655403 UOK655403 UYG655403 VIC655403 VRY655403 WBU655403 WLQ655403 WVM655403 D720938 JA720939 SW720939 ACS720939 AMO720939 AWK720939 BGG720939 BQC720939 BZY720939 CJU720939 CTQ720939 DDM720939 DNI720939 DXE720939 EHA720939 EQW720939 FAS720939 FKO720939 FUK720939 GEG720939 GOC720939 GXY720939 HHU720939 HRQ720939 IBM720939 ILI720939 IVE720939 JFA720939 JOW720939 JYS720939 KIO720939 KSK720939 LCG720939 LMC720939 LVY720939 MFU720939 MPQ720939 MZM720939 NJI720939 NTE720939 ODA720939 OMW720939 OWS720939 PGO720939 PQK720939 QAG720939 QKC720939 QTY720939 RDU720939 RNQ720939 RXM720939 SHI720939 SRE720939 TBA720939 TKW720939 TUS720939 UEO720939 UOK720939 UYG720939 VIC720939 VRY720939 WBU720939 WLQ720939 WVM720939 D786474 JA786475 SW786475 ACS786475 AMO786475 AWK786475 BGG786475 BQC786475 BZY786475 CJU786475 CTQ786475 DDM786475 DNI786475 DXE786475 EHA786475 EQW786475 FAS786475 FKO786475 FUK786475 GEG786475 GOC786475 GXY786475 HHU786475 HRQ786475 IBM786475 ILI786475 IVE786475 JFA786475 JOW786475 JYS786475 KIO786475 KSK786475 LCG786475 LMC786475 LVY786475 MFU786475 MPQ786475 MZM786475 NJI786475 NTE786475 ODA786475 OMW786475 OWS786475 PGO786475 PQK786475 QAG786475 QKC786475 QTY786475 RDU786475 RNQ786475 RXM786475 SHI786475 SRE786475 TBA786475 TKW786475 TUS786475 UEO786475 UOK786475 UYG786475 VIC786475 VRY786475 WBU786475 WLQ786475 WVM786475 D852010 JA852011 SW852011 ACS852011 AMO852011 AWK852011 BGG852011 BQC852011 BZY852011 CJU852011 CTQ852011 DDM852011 DNI852011 DXE852011 EHA852011 EQW852011 FAS852011 FKO852011 FUK852011 GEG852011 GOC852011 GXY852011 HHU852011 HRQ852011 IBM852011 ILI852011 IVE852011 JFA852011 JOW852011 JYS852011 KIO852011 KSK852011 LCG852011 LMC852011 LVY852011 MFU852011 MPQ852011 MZM852011 NJI852011 NTE852011 ODA852011 OMW852011 OWS852011 PGO852011 PQK852011 QAG852011 QKC852011 QTY852011 RDU852011 RNQ852011 RXM852011 SHI852011 SRE852011 TBA852011 TKW852011 TUS852011 UEO852011 UOK852011 UYG852011 VIC852011 VRY852011 WBU852011 WLQ852011 WVM852011 D917546 JA917547 SW917547 ACS917547 AMO917547 AWK917547 BGG917547 BQC917547 BZY917547 CJU917547 CTQ917547 DDM917547 DNI917547 DXE917547 EHA917547 EQW917547 FAS917547 FKO917547 FUK917547 GEG917547 GOC917547 GXY917547 HHU917547 HRQ917547 IBM917547 ILI917547 IVE917547 JFA917547 JOW917547 JYS917547 KIO917547 KSK917547 LCG917547 LMC917547 LVY917547 MFU917547 MPQ917547 MZM917547 NJI917547 NTE917547 ODA917547 OMW917547 OWS917547 PGO917547 PQK917547 QAG917547 QKC917547 QTY917547 RDU917547 RNQ917547 RXM917547 SHI917547 SRE917547 TBA917547 TKW917547 TUS917547 UEO917547 UOK917547 UYG917547 VIC917547 VRY917547 WBU917547 WLQ917547 WVM917547 D983082 JA983083 SW983083 ACS983083 AMO983083 AWK983083 BGG983083 BQC983083 BZY983083 CJU983083 CTQ983083 DDM983083 DNI983083 DXE983083 EHA983083 EQW983083 FAS983083 FKO983083 FUK983083 GEG983083 GOC983083 GXY983083 HHU983083 HRQ983083 IBM983083 ILI983083 IVE983083 JFA983083 JOW983083 JYS983083 KIO983083 KSK983083 LCG983083 LMC983083 LVY983083 MFU983083 MPQ983083 MZM983083 NJI983083 NTE983083 ODA983083 OMW983083 OWS983083 PGO983083 PQK983083 QAG983083 QKC983083 QTY983083 RDU983083 RNQ983083 RXM983083 SHI983083 SRE983083 TBA983083 TKW983083 TUS983083 UEO983083 UOK983083 UYG983083 VIC983083 VRY983083 WBU983083 WLQ983083 WVM983083 C65560:C65579 IZ65561:IZ65580 SV65561:SV65580 ACR65561:ACR65580 AMN65561:AMN65580 AWJ65561:AWJ65580 BGF65561:BGF65580 BQB65561:BQB65580 BZX65561:BZX65580 CJT65561:CJT65580 CTP65561:CTP65580 DDL65561:DDL65580 DNH65561:DNH65580 DXD65561:DXD65580 EGZ65561:EGZ65580 EQV65561:EQV65580 FAR65561:FAR65580 FKN65561:FKN65580 FUJ65561:FUJ65580 GEF65561:GEF65580 GOB65561:GOB65580 GXX65561:GXX65580 HHT65561:HHT65580 HRP65561:HRP65580 IBL65561:IBL65580 ILH65561:ILH65580 IVD65561:IVD65580 JEZ65561:JEZ65580 JOV65561:JOV65580 JYR65561:JYR65580 KIN65561:KIN65580 KSJ65561:KSJ65580 LCF65561:LCF65580 LMB65561:LMB65580 LVX65561:LVX65580 MFT65561:MFT65580 MPP65561:MPP65580 MZL65561:MZL65580 NJH65561:NJH65580 NTD65561:NTD65580 OCZ65561:OCZ65580 OMV65561:OMV65580 OWR65561:OWR65580 PGN65561:PGN65580 PQJ65561:PQJ65580 QAF65561:QAF65580 QKB65561:QKB65580 QTX65561:QTX65580 RDT65561:RDT65580 RNP65561:RNP65580 RXL65561:RXL65580 SHH65561:SHH65580 SRD65561:SRD65580 TAZ65561:TAZ65580 TKV65561:TKV65580 TUR65561:TUR65580 UEN65561:UEN65580 UOJ65561:UOJ65580 UYF65561:UYF65580 VIB65561:VIB65580 VRX65561:VRX65580 WBT65561:WBT65580 WLP65561:WLP65580 WVL65561:WVL65580 C131096:C131115 IZ131097:IZ131116 SV131097:SV131116 ACR131097:ACR131116 AMN131097:AMN131116 AWJ131097:AWJ131116 BGF131097:BGF131116 BQB131097:BQB131116 BZX131097:BZX131116 CJT131097:CJT131116 CTP131097:CTP131116 DDL131097:DDL131116 DNH131097:DNH131116 DXD131097:DXD131116 EGZ131097:EGZ131116 EQV131097:EQV131116 FAR131097:FAR131116 FKN131097:FKN131116 FUJ131097:FUJ131116 GEF131097:GEF131116 GOB131097:GOB131116 GXX131097:GXX131116 HHT131097:HHT131116 HRP131097:HRP131116 IBL131097:IBL131116 ILH131097:ILH131116 IVD131097:IVD131116 JEZ131097:JEZ131116 JOV131097:JOV131116 JYR131097:JYR131116 KIN131097:KIN131116 KSJ131097:KSJ131116 LCF131097:LCF131116 LMB131097:LMB131116 LVX131097:LVX131116 MFT131097:MFT131116 MPP131097:MPP131116 MZL131097:MZL131116 NJH131097:NJH131116 NTD131097:NTD131116 OCZ131097:OCZ131116 OMV131097:OMV131116 OWR131097:OWR131116 PGN131097:PGN131116 PQJ131097:PQJ131116 QAF131097:QAF131116 QKB131097:QKB131116 QTX131097:QTX131116 RDT131097:RDT131116 RNP131097:RNP131116 RXL131097:RXL131116 SHH131097:SHH131116 SRD131097:SRD131116 TAZ131097:TAZ131116 TKV131097:TKV131116 TUR131097:TUR131116 UEN131097:UEN131116 UOJ131097:UOJ131116 UYF131097:UYF131116 VIB131097:VIB131116 VRX131097:VRX131116 WBT131097:WBT131116 WLP131097:WLP131116 WVL131097:WVL131116 C196632:C196651 IZ196633:IZ196652 SV196633:SV196652 ACR196633:ACR196652 AMN196633:AMN196652 AWJ196633:AWJ196652 BGF196633:BGF196652 BQB196633:BQB196652 BZX196633:BZX196652 CJT196633:CJT196652 CTP196633:CTP196652 DDL196633:DDL196652 DNH196633:DNH196652 DXD196633:DXD196652 EGZ196633:EGZ196652 EQV196633:EQV196652 FAR196633:FAR196652 FKN196633:FKN196652 FUJ196633:FUJ196652 GEF196633:GEF196652 GOB196633:GOB196652 GXX196633:GXX196652 HHT196633:HHT196652 HRP196633:HRP196652 IBL196633:IBL196652 ILH196633:ILH196652 IVD196633:IVD196652 JEZ196633:JEZ196652 JOV196633:JOV196652 JYR196633:JYR196652 KIN196633:KIN196652 KSJ196633:KSJ196652 LCF196633:LCF196652 LMB196633:LMB196652 LVX196633:LVX196652 MFT196633:MFT196652 MPP196633:MPP196652 MZL196633:MZL196652 NJH196633:NJH196652 NTD196633:NTD196652 OCZ196633:OCZ196652 OMV196633:OMV196652 OWR196633:OWR196652 PGN196633:PGN196652 PQJ196633:PQJ196652 QAF196633:QAF196652 QKB196633:QKB196652 QTX196633:QTX196652 RDT196633:RDT196652 RNP196633:RNP196652 RXL196633:RXL196652 SHH196633:SHH196652 SRD196633:SRD196652 TAZ196633:TAZ196652 TKV196633:TKV196652 TUR196633:TUR196652 UEN196633:UEN196652 UOJ196633:UOJ196652 UYF196633:UYF196652 VIB196633:VIB196652 VRX196633:VRX196652 WBT196633:WBT196652 WLP196633:WLP196652 WVL196633:WVL196652 C262168:C262187 IZ262169:IZ262188 SV262169:SV262188 ACR262169:ACR262188 AMN262169:AMN262188 AWJ262169:AWJ262188 BGF262169:BGF262188 BQB262169:BQB262188 BZX262169:BZX262188 CJT262169:CJT262188 CTP262169:CTP262188 DDL262169:DDL262188 DNH262169:DNH262188 DXD262169:DXD262188 EGZ262169:EGZ262188 EQV262169:EQV262188 FAR262169:FAR262188 FKN262169:FKN262188 FUJ262169:FUJ262188 GEF262169:GEF262188 GOB262169:GOB262188 GXX262169:GXX262188 HHT262169:HHT262188 HRP262169:HRP262188 IBL262169:IBL262188 ILH262169:ILH262188 IVD262169:IVD262188 JEZ262169:JEZ262188 JOV262169:JOV262188 JYR262169:JYR262188 KIN262169:KIN262188 KSJ262169:KSJ262188 LCF262169:LCF262188 LMB262169:LMB262188 LVX262169:LVX262188 MFT262169:MFT262188 MPP262169:MPP262188 MZL262169:MZL262188 NJH262169:NJH262188 NTD262169:NTD262188 OCZ262169:OCZ262188 OMV262169:OMV262188 OWR262169:OWR262188 PGN262169:PGN262188 PQJ262169:PQJ262188 QAF262169:QAF262188 QKB262169:QKB262188 QTX262169:QTX262188 RDT262169:RDT262188 RNP262169:RNP262188 RXL262169:RXL262188 SHH262169:SHH262188 SRD262169:SRD262188 TAZ262169:TAZ262188 TKV262169:TKV262188 TUR262169:TUR262188 UEN262169:UEN262188 UOJ262169:UOJ262188 UYF262169:UYF262188 VIB262169:VIB262188 VRX262169:VRX262188 WBT262169:WBT262188 WLP262169:WLP262188 WVL262169:WVL262188 C327704:C327723 IZ327705:IZ327724 SV327705:SV327724 ACR327705:ACR327724 AMN327705:AMN327724 AWJ327705:AWJ327724 BGF327705:BGF327724 BQB327705:BQB327724 BZX327705:BZX327724 CJT327705:CJT327724 CTP327705:CTP327724 DDL327705:DDL327724 DNH327705:DNH327724 DXD327705:DXD327724 EGZ327705:EGZ327724 EQV327705:EQV327724 FAR327705:FAR327724 FKN327705:FKN327724 FUJ327705:FUJ327724 GEF327705:GEF327724 GOB327705:GOB327724 GXX327705:GXX327724 HHT327705:HHT327724 HRP327705:HRP327724 IBL327705:IBL327724 ILH327705:ILH327724 IVD327705:IVD327724 JEZ327705:JEZ327724 JOV327705:JOV327724 JYR327705:JYR327724 KIN327705:KIN327724 KSJ327705:KSJ327724 LCF327705:LCF327724 LMB327705:LMB327724 LVX327705:LVX327724 MFT327705:MFT327724 MPP327705:MPP327724 MZL327705:MZL327724 NJH327705:NJH327724 NTD327705:NTD327724 OCZ327705:OCZ327724 OMV327705:OMV327724 OWR327705:OWR327724 PGN327705:PGN327724 PQJ327705:PQJ327724 QAF327705:QAF327724 QKB327705:QKB327724 QTX327705:QTX327724 RDT327705:RDT327724 RNP327705:RNP327724 RXL327705:RXL327724 SHH327705:SHH327724 SRD327705:SRD327724 TAZ327705:TAZ327724 TKV327705:TKV327724 TUR327705:TUR327724 UEN327705:UEN327724 UOJ327705:UOJ327724 UYF327705:UYF327724 VIB327705:VIB327724 VRX327705:VRX327724 WBT327705:WBT327724 WLP327705:WLP327724 WVL327705:WVL327724 C393240:C393259 IZ393241:IZ393260 SV393241:SV393260 ACR393241:ACR393260 AMN393241:AMN393260 AWJ393241:AWJ393260 BGF393241:BGF393260 BQB393241:BQB393260 BZX393241:BZX393260 CJT393241:CJT393260 CTP393241:CTP393260 DDL393241:DDL393260 DNH393241:DNH393260 DXD393241:DXD393260 EGZ393241:EGZ393260 EQV393241:EQV393260 FAR393241:FAR393260 FKN393241:FKN393260 FUJ393241:FUJ393260 GEF393241:GEF393260 GOB393241:GOB393260 GXX393241:GXX393260 HHT393241:HHT393260 HRP393241:HRP393260 IBL393241:IBL393260 ILH393241:ILH393260 IVD393241:IVD393260 JEZ393241:JEZ393260 JOV393241:JOV393260 JYR393241:JYR393260 KIN393241:KIN393260 KSJ393241:KSJ393260 LCF393241:LCF393260 LMB393241:LMB393260 LVX393241:LVX393260 MFT393241:MFT393260 MPP393241:MPP393260 MZL393241:MZL393260 NJH393241:NJH393260 NTD393241:NTD393260 OCZ393241:OCZ393260 OMV393241:OMV393260 OWR393241:OWR393260 PGN393241:PGN393260 PQJ393241:PQJ393260 QAF393241:QAF393260 QKB393241:QKB393260 QTX393241:QTX393260 RDT393241:RDT393260 RNP393241:RNP393260 RXL393241:RXL393260 SHH393241:SHH393260 SRD393241:SRD393260 TAZ393241:TAZ393260 TKV393241:TKV393260 TUR393241:TUR393260 UEN393241:UEN393260 UOJ393241:UOJ393260 UYF393241:UYF393260 VIB393241:VIB393260 VRX393241:VRX393260 WBT393241:WBT393260 WLP393241:WLP393260 WVL393241:WVL393260 C458776:C458795 IZ458777:IZ458796 SV458777:SV458796 ACR458777:ACR458796 AMN458777:AMN458796 AWJ458777:AWJ458796 BGF458777:BGF458796 BQB458777:BQB458796 BZX458777:BZX458796 CJT458777:CJT458796 CTP458777:CTP458796 DDL458777:DDL458796 DNH458777:DNH458796 DXD458777:DXD458796 EGZ458777:EGZ458796 EQV458777:EQV458796 FAR458777:FAR458796 FKN458777:FKN458796 FUJ458777:FUJ458796 GEF458777:GEF458796 GOB458777:GOB458796 GXX458777:GXX458796 HHT458777:HHT458796 HRP458777:HRP458796 IBL458777:IBL458796 ILH458777:ILH458796 IVD458777:IVD458796 JEZ458777:JEZ458796 JOV458777:JOV458796 JYR458777:JYR458796 KIN458777:KIN458796 KSJ458777:KSJ458796 LCF458777:LCF458796 LMB458777:LMB458796 LVX458777:LVX458796 MFT458777:MFT458796 MPP458777:MPP458796 MZL458777:MZL458796 NJH458777:NJH458796 NTD458777:NTD458796 OCZ458777:OCZ458796 OMV458777:OMV458796 OWR458777:OWR458796 PGN458777:PGN458796 PQJ458777:PQJ458796 QAF458777:QAF458796 QKB458777:QKB458796 QTX458777:QTX458796 RDT458777:RDT458796 RNP458777:RNP458796 RXL458777:RXL458796 SHH458777:SHH458796 SRD458777:SRD458796 TAZ458777:TAZ458796 TKV458777:TKV458796 TUR458777:TUR458796 UEN458777:UEN458796 UOJ458777:UOJ458796 UYF458777:UYF458796 VIB458777:VIB458796 VRX458777:VRX458796 WBT458777:WBT458796 WLP458777:WLP458796 WVL458777:WVL458796 C524312:C524331 IZ524313:IZ524332 SV524313:SV524332 ACR524313:ACR524332 AMN524313:AMN524332 AWJ524313:AWJ524332 BGF524313:BGF524332 BQB524313:BQB524332 BZX524313:BZX524332 CJT524313:CJT524332 CTP524313:CTP524332 DDL524313:DDL524332 DNH524313:DNH524332 DXD524313:DXD524332 EGZ524313:EGZ524332 EQV524313:EQV524332 FAR524313:FAR524332 FKN524313:FKN524332 FUJ524313:FUJ524332 GEF524313:GEF524332 GOB524313:GOB524332 GXX524313:GXX524332 HHT524313:HHT524332 HRP524313:HRP524332 IBL524313:IBL524332 ILH524313:ILH524332 IVD524313:IVD524332 JEZ524313:JEZ524332 JOV524313:JOV524332 JYR524313:JYR524332 KIN524313:KIN524332 KSJ524313:KSJ524332 LCF524313:LCF524332 LMB524313:LMB524332 LVX524313:LVX524332 MFT524313:MFT524332 MPP524313:MPP524332 MZL524313:MZL524332 NJH524313:NJH524332 NTD524313:NTD524332 OCZ524313:OCZ524332 OMV524313:OMV524332 OWR524313:OWR524332 PGN524313:PGN524332 PQJ524313:PQJ524332 QAF524313:QAF524332 QKB524313:QKB524332 QTX524313:QTX524332 RDT524313:RDT524332 RNP524313:RNP524332 RXL524313:RXL524332 SHH524313:SHH524332 SRD524313:SRD524332 TAZ524313:TAZ524332 TKV524313:TKV524332 TUR524313:TUR524332 UEN524313:UEN524332 UOJ524313:UOJ524332 UYF524313:UYF524332 VIB524313:VIB524332 VRX524313:VRX524332 WBT524313:WBT524332 WLP524313:WLP524332 WVL524313:WVL524332 C589848:C589867 IZ589849:IZ589868 SV589849:SV589868 ACR589849:ACR589868 AMN589849:AMN589868 AWJ589849:AWJ589868 BGF589849:BGF589868 BQB589849:BQB589868 BZX589849:BZX589868 CJT589849:CJT589868 CTP589849:CTP589868 DDL589849:DDL589868 DNH589849:DNH589868 DXD589849:DXD589868 EGZ589849:EGZ589868 EQV589849:EQV589868 FAR589849:FAR589868 FKN589849:FKN589868 FUJ589849:FUJ589868 GEF589849:GEF589868 GOB589849:GOB589868 GXX589849:GXX589868 HHT589849:HHT589868 HRP589849:HRP589868 IBL589849:IBL589868 ILH589849:ILH589868 IVD589849:IVD589868 JEZ589849:JEZ589868 JOV589849:JOV589868 JYR589849:JYR589868 KIN589849:KIN589868 KSJ589849:KSJ589868 LCF589849:LCF589868 LMB589849:LMB589868 LVX589849:LVX589868 MFT589849:MFT589868 MPP589849:MPP589868 MZL589849:MZL589868 NJH589849:NJH589868 NTD589849:NTD589868 OCZ589849:OCZ589868 OMV589849:OMV589868 OWR589849:OWR589868 PGN589849:PGN589868 PQJ589849:PQJ589868 QAF589849:QAF589868 QKB589849:QKB589868 QTX589849:QTX589868 RDT589849:RDT589868 RNP589849:RNP589868 RXL589849:RXL589868 SHH589849:SHH589868 SRD589849:SRD589868 TAZ589849:TAZ589868 TKV589849:TKV589868 TUR589849:TUR589868 UEN589849:UEN589868 UOJ589849:UOJ589868 UYF589849:UYF589868 VIB589849:VIB589868 VRX589849:VRX589868 WBT589849:WBT589868 WLP589849:WLP589868 WVL589849:WVL589868 C655384:C655403 IZ655385:IZ655404 SV655385:SV655404 ACR655385:ACR655404 AMN655385:AMN655404 AWJ655385:AWJ655404 BGF655385:BGF655404 BQB655385:BQB655404 BZX655385:BZX655404 CJT655385:CJT655404 CTP655385:CTP655404 DDL655385:DDL655404 DNH655385:DNH655404 DXD655385:DXD655404 EGZ655385:EGZ655404 EQV655385:EQV655404 FAR655385:FAR655404 FKN655385:FKN655404 FUJ655385:FUJ655404 GEF655385:GEF655404 GOB655385:GOB655404 GXX655385:GXX655404 HHT655385:HHT655404 HRP655385:HRP655404 IBL655385:IBL655404 ILH655385:ILH655404 IVD655385:IVD655404 JEZ655385:JEZ655404 JOV655385:JOV655404 JYR655385:JYR655404 KIN655385:KIN655404 KSJ655385:KSJ655404 LCF655385:LCF655404 LMB655385:LMB655404 LVX655385:LVX655404 MFT655385:MFT655404 MPP655385:MPP655404 MZL655385:MZL655404 NJH655385:NJH655404 NTD655385:NTD655404 OCZ655385:OCZ655404 OMV655385:OMV655404 OWR655385:OWR655404 PGN655385:PGN655404 PQJ655385:PQJ655404 QAF655385:QAF655404 QKB655385:QKB655404 QTX655385:QTX655404 RDT655385:RDT655404 RNP655385:RNP655404 RXL655385:RXL655404 SHH655385:SHH655404 SRD655385:SRD655404 TAZ655385:TAZ655404 TKV655385:TKV655404 TUR655385:TUR655404 UEN655385:UEN655404 UOJ655385:UOJ655404 UYF655385:UYF655404 VIB655385:VIB655404 VRX655385:VRX655404 WBT655385:WBT655404 WLP655385:WLP655404 WVL655385:WVL655404 C720920:C720939 IZ720921:IZ720940 SV720921:SV720940 ACR720921:ACR720940 AMN720921:AMN720940 AWJ720921:AWJ720940 BGF720921:BGF720940 BQB720921:BQB720940 BZX720921:BZX720940 CJT720921:CJT720940 CTP720921:CTP720940 DDL720921:DDL720940 DNH720921:DNH720940 DXD720921:DXD720940 EGZ720921:EGZ720940 EQV720921:EQV720940 FAR720921:FAR720940 FKN720921:FKN720940 FUJ720921:FUJ720940 GEF720921:GEF720940 GOB720921:GOB720940 GXX720921:GXX720940 HHT720921:HHT720940 HRP720921:HRP720940 IBL720921:IBL720940 ILH720921:ILH720940 IVD720921:IVD720940 JEZ720921:JEZ720940 JOV720921:JOV720940 JYR720921:JYR720940 KIN720921:KIN720940 KSJ720921:KSJ720940 LCF720921:LCF720940 LMB720921:LMB720940 LVX720921:LVX720940 MFT720921:MFT720940 MPP720921:MPP720940 MZL720921:MZL720940 NJH720921:NJH720940 NTD720921:NTD720940 OCZ720921:OCZ720940 OMV720921:OMV720940 OWR720921:OWR720940 PGN720921:PGN720940 PQJ720921:PQJ720940 QAF720921:QAF720940 QKB720921:QKB720940 QTX720921:QTX720940 RDT720921:RDT720940 RNP720921:RNP720940 RXL720921:RXL720940 SHH720921:SHH720940 SRD720921:SRD720940 TAZ720921:TAZ720940 TKV720921:TKV720940 TUR720921:TUR720940 UEN720921:UEN720940 UOJ720921:UOJ720940 UYF720921:UYF720940 VIB720921:VIB720940 VRX720921:VRX720940 WBT720921:WBT720940 WLP720921:WLP720940 WVL720921:WVL720940 C786456:C786475 IZ786457:IZ786476 SV786457:SV786476 ACR786457:ACR786476 AMN786457:AMN786476 AWJ786457:AWJ786476 BGF786457:BGF786476 BQB786457:BQB786476 BZX786457:BZX786476 CJT786457:CJT786476 CTP786457:CTP786476 DDL786457:DDL786476 DNH786457:DNH786476 DXD786457:DXD786476 EGZ786457:EGZ786476 EQV786457:EQV786476 FAR786457:FAR786476 FKN786457:FKN786476 FUJ786457:FUJ786476 GEF786457:GEF786476 GOB786457:GOB786476 GXX786457:GXX786476 HHT786457:HHT786476 HRP786457:HRP786476 IBL786457:IBL786476 ILH786457:ILH786476 IVD786457:IVD786476 JEZ786457:JEZ786476 JOV786457:JOV786476 JYR786457:JYR786476 KIN786457:KIN786476 KSJ786457:KSJ786476 LCF786457:LCF786476 LMB786457:LMB786476 LVX786457:LVX786476 MFT786457:MFT786476 MPP786457:MPP786476 MZL786457:MZL786476 NJH786457:NJH786476 NTD786457:NTD786476 OCZ786457:OCZ786476 OMV786457:OMV786476 OWR786457:OWR786476 PGN786457:PGN786476 PQJ786457:PQJ786476 QAF786457:QAF786476 QKB786457:QKB786476 QTX786457:QTX786476 RDT786457:RDT786476 RNP786457:RNP786476 RXL786457:RXL786476 SHH786457:SHH786476 SRD786457:SRD786476 TAZ786457:TAZ786476 TKV786457:TKV786476 TUR786457:TUR786476 UEN786457:UEN786476 UOJ786457:UOJ786476 UYF786457:UYF786476 VIB786457:VIB786476 VRX786457:VRX786476 WBT786457:WBT786476 WLP786457:WLP786476 WVL786457:WVL786476 C851992:C852011 IZ851993:IZ852012 SV851993:SV852012 ACR851993:ACR852012 AMN851993:AMN852012 AWJ851993:AWJ852012 BGF851993:BGF852012 BQB851993:BQB852012 BZX851993:BZX852012 CJT851993:CJT852012 CTP851993:CTP852012 DDL851993:DDL852012 DNH851993:DNH852012 DXD851993:DXD852012 EGZ851993:EGZ852012 EQV851993:EQV852012 FAR851993:FAR852012 FKN851993:FKN852012 FUJ851993:FUJ852012 GEF851993:GEF852012 GOB851993:GOB852012 GXX851993:GXX852012 HHT851993:HHT852012 HRP851993:HRP852012 IBL851993:IBL852012 ILH851993:ILH852012 IVD851993:IVD852012 JEZ851993:JEZ852012 JOV851993:JOV852012 JYR851993:JYR852012 KIN851993:KIN852012 KSJ851993:KSJ852012 LCF851993:LCF852012 LMB851993:LMB852012 LVX851993:LVX852012 MFT851993:MFT852012 MPP851993:MPP852012 MZL851993:MZL852012 NJH851993:NJH852012 NTD851993:NTD852012 OCZ851993:OCZ852012 OMV851993:OMV852012 OWR851993:OWR852012 PGN851993:PGN852012 PQJ851993:PQJ852012 QAF851993:QAF852012 QKB851993:QKB852012 QTX851993:QTX852012 RDT851993:RDT852012 RNP851993:RNP852012 RXL851993:RXL852012 SHH851993:SHH852012 SRD851993:SRD852012 TAZ851993:TAZ852012 TKV851993:TKV852012 TUR851993:TUR852012 UEN851993:UEN852012 UOJ851993:UOJ852012 UYF851993:UYF852012 VIB851993:VIB852012 VRX851993:VRX852012 WBT851993:WBT852012 WLP851993:WLP852012 WVL851993:WVL852012 C917528:C917547 IZ917529:IZ917548 SV917529:SV917548 ACR917529:ACR917548 AMN917529:AMN917548 AWJ917529:AWJ917548 BGF917529:BGF917548 BQB917529:BQB917548 BZX917529:BZX917548 CJT917529:CJT917548 CTP917529:CTP917548 DDL917529:DDL917548 DNH917529:DNH917548 DXD917529:DXD917548 EGZ917529:EGZ917548 EQV917529:EQV917548 FAR917529:FAR917548 FKN917529:FKN917548 FUJ917529:FUJ917548 GEF917529:GEF917548 GOB917529:GOB917548 GXX917529:GXX917548 HHT917529:HHT917548 HRP917529:HRP917548 IBL917529:IBL917548 ILH917529:ILH917548 IVD917529:IVD917548 JEZ917529:JEZ917548 JOV917529:JOV917548 JYR917529:JYR917548 KIN917529:KIN917548 KSJ917529:KSJ917548 LCF917529:LCF917548 LMB917529:LMB917548 LVX917529:LVX917548 MFT917529:MFT917548 MPP917529:MPP917548 MZL917529:MZL917548 NJH917529:NJH917548 NTD917529:NTD917548 OCZ917529:OCZ917548 OMV917529:OMV917548 OWR917529:OWR917548 PGN917529:PGN917548 PQJ917529:PQJ917548 QAF917529:QAF917548 QKB917529:QKB917548 QTX917529:QTX917548 RDT917529:RDT917548 RNP917529:RNP917548 RXL917529:RXL917548 SHH917529:SHH917548 SRD917529:SRD917548 TAZ917529:TAZ917548 TKV917529:TKV917548 TUR917529:TUR917548 UEN917529:UEN917548 UOJ917529:UOJ917548 UYF917529:UYF917548 VIB917529:VIB917548 VRX917529:VRX917548 WBT917529:WBT917548 WLP917529:WLP917548 WVL917529:WVL917548 C983064:C983083 IZ983065:IZ983084 SV983065:SV983084 ACR983065:ACR983084 AMN983065:AMN983084 AWJ983065:AWJ983084 BGF983065:BGF983084 BQB983065:BQB983084 BZX983065:BZX983084 CJT983065:CJT983084 CTP983065:CTP983084 DDL983065:DDL983084 DNH983065:DNH983084 DXD983065:DXD983084 EGZ983065:EGZ983084 EQV983065:EQV983084 FAR983065:FAR983084 FKN983065:FKN983084 FUJ983065:FUJ983084 GEF983065:GEF983084 GOB983065:GOB983084 GXX983065:GXX983084 HHT983065:HHT983084 HRP983065:HRP983084 IBL983065:IBL983084 ILH983065:ILH983084 IVD983065:IVD983084 JEZ983065:JEZ983084 JOV983065:JOV983084 JYR983065:JYR983084 KIN983065:KIN983084 KSJ983065:KSJ983084 LCF983065:LCF983084 LMB983065:LMB983084 LVX983065:LVX983084 MFT983065:MFT983084 MPP983065:MPP983084 MZL983065:MZL983084 NJH983065:NJH983084 NTD983065:NTD983084 OCZ983065:OCZ983084 OMV983065:OMV983084 OWR983065:OWR983084 PGN983065:PGN983084 PQJ983065:PQJ983084 QAF983065:QAF983084 QKB983065:QKB983084 QTX983065:QTX983084 RDT983065:RDT983084 RNP983065:RNP983084 RXL983065:RXL983084 SHH983065:SHH983084 SRD983065:SRD983084 TAZ983065:TAZ983084 TKV983065:TKV983084 TUR983065:TUR983084 UEN983065:UEN983084 UOJ983065:UOJ983084 UYF983065:UYF983084 VIB983065:VIB983084 VRX983065:VRX983084 WBT983065:WBT983084 WLP983065:WLP983084 WVL983065:WVL983084 JG50:JG51 TC50:TC51 ACY50:ACY51 AMU50:AMU51 AWQ50:AWQ51 BGM50:BGM51 BQI50:BQI51 CAE50:CAE51 CKA50:CKA51 CTW50:CTW51 DDS50:DDS51 DNO50:DNO51 DXK50:DXK51 EHG50:EHG51 ERC50:ERC51 FAY50:FAY51 FKU50:FKU51 FUQ50:FUQ51 GEM50:GEM51 GOI50:GOI51 GYE50:GYE51 HIA50:HIA51 HRW50:HRW51 IBS50:IBS51 ILO50:ILO51 IVK50:IVK51 JFG50:JFG51 JPC50:JPC51 JYY50:JYY51 KIU50:KIU51 KSQ50:KSQ51 LCM50:LCM51 LMI50:LMI51 LWE50:LWE51 MGA50:MGA51 MPW50:MPW51 MZS50:MZS51 NJO50:NJO51 NTK50:NTK51 ODG50:ODG51 ONC50:ONC51 OWY50:OWY51 PGU50:PGU51 PQQ50:PQQ51 QAM50:QAM51 QKI50:QKI51 QUE50:QUE51 REA50:REA51 RNW50:RNW51 RXS50:RXS51 SHO50:SHO51 SRK50:SRK51 TBG50:TBG51 TLC50:TLC51 TUY50:TUY51 UEU50:UEU51 UOQ50:UOQ51 UYM50:UYM51 VII50:VII51 VSE50:VSE51 WCA50:WCA51 WLW50:WLW51 WVS50:WVS51 J65585:J65586 JG65586:JG65587 TC65586:TC65587 ACY65586:ACY65587 AMU65586:AMU65587 AWQ65586:AWQ65587 BGM65586:BGM65587 BQI65586:BQI65587 CAE65586:CAE65587 CKA65586:CKA65587 CTW65586:CTW65587 DDS65586:DDS65587 DNO65586:DNO65587 DXK65586:DXK65587 EHG65586:EHG65587 ERC65586:ERC65587 FAY65586:FAY65587 FKU65586:FKU65587 FUQ65586:FUQ65587 GEM65586:GEM65587 GOI65586:GOI65587 GYE65586:GYE65587 HIA65586:HIA65587 HRW65586:HRW65587 IBS65586:IBS65587 ILO65586:ILO65587 IVK65586:IVK65587 JFG65586:JFG65587 JPC65586:JPC65587 JYY65586:JYY65587 KIU65586:KIU65587 KSQ65586:KSQ65587 LCM65586:LCM65587 LMI65586:LMI65587 LWE65586:LWE65587 MGA65586:MGA65587 MPW65586:MPW65587 MZS65586:MZS65587 NJO65586:NJO65587 NTK65586:NTK65587 ODG65586:ODG65587 ONC65586:ONC65587 OWY65586:OWY65587 PGU65586:PGU65587 PQQ65586:PQQ65587 QAM65586:QAM65587 QKI65586:QKI65587 QUE65586:QUE65587 REA65586:REA65587 RNW65586:RNW65587 RXS65586:RXS65587 SHO65586:SHO65587 SRK65586:SRK65587 TBG65586:TBG65587 TLC65586:TLC65587 TUY65586:TUY65587 UEU65586:UEU65587 UOQ65586:UOQ65587 UYM65586:UYM65587 VII65586:VII65587 VSE65586:VSE65587 WCA65586:WCA65587 WLW65586:WLW65587 WVS65586:WVS65587 J131121:J131122 JG131122:JG131123 TC131122:TC131123 ACY131122:ACY131123 AMU131122:AMU131123 AWQ131122:AWQ131123 BGM131122:BGM131123 BQI131122:BQI131123 CAE131122:CAE131123 CKA131122:CKA131123 CTW131122:CTW131123 DDS131122:DDS131123 DNO131122:DNO131123 DXK131122:DXK131123 EHG131122:EHG131123 ERC131122:ERC131123 FAY131122:FAY131123 FKU131122:FKU131123 FUQ131122:FUQ131123 GEM131122:GEM131123 GOI131122:GOI131123 GYE131122:GYE131123 HIA131122:HIA131123 HRW131122:HRW131123 IBS131122:IBS131123 ILO131122:ILO131123 IVK131122:IVK131123 JFG131122:JFG131123 JPC131122:JPC131123 JYY131122:JYY131123 KIU131122:KIU131123 KSQ131122:KSQ131123 LCM131122:LCM131123 LMI131122:LMI131123 LWE131122:LWE131123 MGA131122:MGA131123 MPW131122:MPW131123 MZS131122:MZS131123 NJO131122:NJO131123 NTK131122:NTK131123 ODG131122:ODG131123 ONC131122:ONC131123 OWY131122:OWY131123 PGU131122:PGU131123 PQQ131122:PQQ131123 QAM131122:QAM131123 QKI131122:QKI131123 QUE131122:QUE131123 REA131122:REA131123 RNW131122:RNW131123 RXS131122:RXS131123 SHO131122:SHO131123 SRK131122:SRK131123 TBG131122:TBG131123 TLC131122:TLC131123 TUY131122:TUY131123 UEU131122:UEU131123 UOQ131122:UOQ131123 UYM131122:UYM131123 VII131122:VII131123 VSE131122:VSE131123 WCA131122:WCA131123 WLW131122:WLW131123 WVS131122:WVS131123 J196657:J196658 JG196658:JG196659 TC196658:TC196659 ACY196658:ACY196659 AMU196658:AMU196659 AWQ196658:AWQ196659 BGM196658:BGM196659 BQI196658:BQI196659 CAE196658:CAE196659 CKA196658:CKA196659 CTW196658:CTW196659 DDS196658:DDS196659 DNO196658:DNO196659 DXK196658:DXK196659 EHG196658:EHG196659 ERC196658:ERC196659 FAY196658:FAY196659 FKU196658:FKU196659 FUQ196658:FUQ196659 GEM196658:GEM196659 GOI196658:GOI196659 GYE196658:GYE196659 HIA196658:HIA196659 HRW196658:HRW196659 IBS196658:IBS196659 ILO196658:ILO196659 IVK196658:IVK196659 JFG196658:JFG196659 JPC196658:JPC196659 JYY196658:JYY196659 KIU196658:KIU196659 KSQ196658:KSQ196659 LCM196658:LCM196659 LMI196658:LMI196659 LWE196658:LWE196659 MGA196658:MGA196659 MPW196658:MPW196659 MZS196658:MZS196659 NJO196658:NJO196659 NTK196658:NTK196659 ODG196658:ODG196659 ONC196658:ONC196659 OWY196658:OWY196659 PGU196658:PGU196659 PQQ196658:PQQ196659 QAM196658:QAM196659 QKI196658:QKI196659 QUE196658:QUE196659 REA196658:REA196659 RNW196658:RNW196659 RXS196658:RXS196659 SHO196658:SHO196659 SRK196658:SRK196659 TBG196658:TBG196659 TLC196658:TLC196659 TUY196658:TUY196659 UEU196658:UEU196659 UOQ196658:UOQ196659 UYM196658:UYM196659 VII196658:VII196659 VSE196658:VSE196659 WCA196658:WCA196659 WLW196658:WLW196659 WVS196658:WVS196659 J262193:J262194 JG262194:JG262195 TC262194:TC262195 ACY262194:ACY262195 AMU262194:AMU262195 AWQ262194:AWQ262195 BGM262194:BGM262195 BQI262194:BQI262195 CAE262194:CAE262195 CKA262194:CKA262195 CTW262194:CTW262195 DDS262194:DDS262195 DNO262194:DNO262195 DXK262194:DXK262195 EHG262194:EHG262195 ERC262194:ERC262195 FAY262194:FAY262195 FKU262194:FKU262195 FUQ262194:FUQ262195 GEM262194:GEM262195 GOI262194:GOI262195 GYE262194:GYE262195 HIA262194:HIA262195 HRW262194:HRW262195 IBS262194:IBS262195 ILO262194:ILO262195 IVK262194:IVK262195 JFG262194:JFG262195 JPC262194:JPC262195 JYY262194:JYY262195 KIU262194:KIU262195 KSQ262194:KSQ262195 LCM262194:LCM262195 LMI262194:LMI262195 LWE262194:LWE262195 MGA262194:MGA262195 MPW262194:MPW262195 MZS262194:MZS262195 NJO262194:NJO262195 NTK262194:NTK262195 ODG262194:ODG262195 ONC262194:ONC262195 OWY262194:OWY262195 PGU262194:PGU262195 PQQ262194:PQQ262195 QAM262194:QAM262195 QKI262194:QKI262195 QUE262194:QUE262195 REA262194:REA262195 RNW262194:RNW262195 RXS262194:RXS262195 SHO262194:SHO262195 SRK262194:SRK262195 TBG262194:TBG262195 TLC262194:TLC262195 TUY262194:TUY262195 UEU262194:UEU262195 UOQ262194:UOQ262195 UYM262194:UYM262195 VII262194:VII262195 VSE262194:VSE262195 WCA262194:WCA262195 WLW262194:WLW262195 WVS262194:WVS262195 J327729:J327730 JG327730:JG327731 TC327730:TC327731 ACY327730:ACY327731 AMU327730:AMU327731 AWQ327730:AWQ327731 BGM327730:BGM327731 BQI327730:BQI327731 CAE327730:CAE327731 CKA327730:CKA327731 CTW327730:CTW327731 DDS327730:DDS327731 DNO327730:DNO327731 DXK327730:DXK327731 EHG327730:EHG327731 ERC327730:ERC327731 FAY327730:FAY327731 FKU327730:FKU327731 FUQ327730:FUQ327731 GEM327730:GEM327731 GOI327730:GOI327731 GYE327730:GYE327731 HIA327730:HIA327731 HRW327730:HRW327731 IBS327730:IBS327731 ILO327730:ILO327731 IVK327730:IVK327731 JFG327730:JFG327731 JPC327730:JPC327731 JYY327730:JYY327731 KIU327730:KIU327731 KSQ327730:KSQ327731 LCM327730:LCM327731 LMI327730:LMI327731 LWE327730:LWE327731 MGA327730:MGA327731 MPW327730:MPW327731 MZS327730:MZS327731 NJO327730:NJO327731 NTK327730:NTK327731 ODG327730:ODG327731 ONC327730:ONC327731 OWY327730:OWY327731 PGU327730:PGU327731 PQQ327730:PQQ327731 QAM327730:QAM327731 QKI327730:QKI327731 QUE327730:QUE327731 REA327730:REA327731 RNW327730:RNW327731 RXS327730:RXS327731 SHO327730:SHO327731 SRK327730:SRK327731 TBG327730:TBG327731 TLC327730:TLC327731 TUY327730:TUY327731 UEU327730:UEU327731 UOQ327730:UOQ327731 UYM327730:UYM327731 VII327730:VII327731 VSE327730:VSE327731 WCA327730:WCA327731 WLW327730:WLW327731 WVS327730:WVS327731 J393265:J393266 JG393266:JG393267 TC393266:TC393267 ACY393266:ACY393267 AMU393266:AMU393267 AWQ393266:AWQ393267 BGM393266:BGM393267 BQI393266:BQI393267 CAE393266:CAE393267 CKA393266:CKA393267 CTW393266:CTW393267 DDS393266:DDS393267 DNO393266:DNO393267 DXK393266:DXK393267 EHG393266:EHG393267 ERC393266:ERC393267 FAY393266:FAY393267 FKU393266:FKU393267 FUQ393266:FUQ393267 GEM393266:GEM393267 GOI393266:GOI393267 GYE393266:GYE393267 HIA393266:HIA393267 HRW393266:HRW393267 IBS393266:IBS393267 ILO393266:ILO393267 IVK393266:IVK393267 JFG393266:JFG393267 JPC393266:JPC393267 JYY393266:JYY393267 KIU393266:KIU393267 KSQ393266:KSQ393267 LCM393266:LCM393267 LMI393266:LMI393267 LWE393266:LWE393267 MGA393266:MGA393267 MPW393266:MPW393267 MZS393266:MZS393267 NJO393266:NJO393267 NTK393266:NTK393267 ODG393266:ODG393267 ONC393266:ONC393267 OWY393266:OWY393267 PGU393266:PGU393267 PQQ393266:PQQ393267 QAM393266:QAM393267 QKI393266:QKI393267 QUE393266:QUE393267 REA393266:REA393267 RNW393266:RNW393267 RXS393266:RXS393267 SHO393266:SHO393267 SRK393266:SRK393267 TBG393266:TBG393267 TLC393266:TLC393267 TUY393266:TUY393267 UEU393266:UEU393267 UOQ393266:UOQ393267 UYM393266:UYM393267 VII393266:VII393267 VSE393266:VSE393267 WCA393266:WCA393267 WLW393266:WLW393267 WVS393266:WVS393267 J458801:J458802 JG458802:JG458803 TC458802:TC458803 ACY458802:ACY458803 AMU458802:AMU458803 AWQ458802:AWQ458803 BGM458802:BGM458803 BQI458802:BQI458803 CAE458802:CAE458803 CKA458802:CKA458803 CTW458802:CTW458803 DDS458802:DDS458803 DNO458802:DNO458803 DXK458802:DXK458803 EHG458802:EHG458803 ERC458802:ERC458803 FAY458802:FAY458803 FKU458802:FKU458803 FUQ458802:FUQ458803 GEM458802:GEM458803 GOI458802:GOI458803 GYE458802:GYE458803 HIA458802:HIA458803 HRW458802:HRW458803 IBS458802:IBS458803 ILO458802:ILO458803 IVK458802:IVK458803 JFG458802:JFG458803 JPC458802:JPC458803 JYY458802:JYY458803 KIU458802:KIU458803 KSQ458802:KSQ458803 LCM458802:LCM458803 LMI458802:LMI458803 LWE458802:LWE458803 MGA458802:MGA458803 MPW458802:MPW458803 MZS458802:MZS458803 NJO458802:NJO458803 NTK458802:NTK458803 ODG458802:ODG458803 ONC458802:ONC458803 OWY458802:OWY458803 PGU458802:PGU458803 PQQ458802:PQQ458803 QAM458802:QAM458803 QKI458802:QKI458803 QUE458802:QUE458803 REA458802:REA458803 RNW458802:RNW458803 RXS458802:RXS458803 SHO458802:SHO458803 SRK458802:SRK458803 TBG458802:TBG458803 TLC458802:TLC458803 TUY458802:TUY458803 UEU458802:UEU458803 UOQ458802:UOQ458803 UYM458802:UYM458803 VII458802:VII458803 VSE458802:VSE458803 WCA458802:WCA458803 WLW458802:WLW458803 WVS458802:WVS458803 J524337:J524338 JG524338:JG524339 TC524338:TC524339 ACY524338:ACY524339 AMU524338:AMU524339 AWQ524338:AWQ524339 BGM524338:BGM524339 BQI524338:BQI524339 CAE524338:CAE524339 CKA524338:CKA524339 CTW524338:CTW524339 DDS524338:DDS524339 DNO524338:DNO524339 DXK524338:DXK524339 EHG524338:EHG524339 ERC524338:ERC524339 FAY524338:FAY524339 FKU524338:FKU524339 FUQ524338:FUQ524339 GEM524338:GEM524339 GOI524338:GOI524339 GYE524338:GYE524339 HIA524338:HIA524339 HRW524338:HRW524339 IBS524338:IBS524339 ILO524338:ILO524339 IVK524338:IVK524339 JFG524338:JFG524339 JPC524338:JPC524339 JYY524338:JYY524339 KIU524338:KIU524339 KSQ524338:KSQ524339 LCM524338:LCM524339 LMI524338:LMI524339 LWE524338:LWE524339 MGA524338:MGA524339 MPW524338:MPW524339 MZS524338:MZS524339 NJO524338:NJO524339 NTK524338:NTK524339 ODG524338:ODG524339 ONC524338:ONC524339 OWY524338:OWY524339 PGU524338:PGU524339 PQQ524338:PQQ524339 QAM524338:QAM524339 QKI524338:QKI524339 QUE524338:QUE524339 REA524338:REA524339 RNW524338:RNW524339 RXS524338:RXS524339 SHO524338:SHO524339 SRK524338:SRK524339 TBG524338:TBG524339 TLC524338:TLC524339 TUY524338:TUY524339 UEU524338:UEU524339 UOQ524338:UOQ524339 UYM524338:UYM524339 VII524338:VII524339 VSE524338:VSE524339 WCA524338:WCA524339 WLW524338:WLW524339 WVS524338:WVS524339 J589873:J589874 JG589874:JG589875 TC589874:TC589875 ACY589874:ACY589875 AMU589874:AMU589875 AWQ589874:AWQ589875 BGM589874:BGM589875 BQI589874:BQI589875 CAE589874:CAE589875 CKA589874:CKA589875 CTW589874:CTW589875 DDS589874:DDS589875 DNO589874:DNO589875 DXK589874:DXK589875 EHG589874:EHG589875 ERC589874:ERC589875 FAY589874:FAY589875 FKU589874:FKU589875 FUQ589874:FUQ589875 GEM589874:GEM589875 GOI589874:GOI589875 GYE589874:GYE589875 HIA589874:HIA589875 HRW589874:HRW589875 IBS589874:IBS589875 ILO589874:ILO589875 IVK589874:IVK589875 JFG589874:JFG589875 JPC589874:JPC589875 JYY589874:JYY589875 KIU589874:KIU589875 KSQ589874:KSQ589875 LCM589874:LCM589875 LMI589874:LMI589875 LWE589874:LWE589875 MGA589874:MGA589875 MPW589874:MPW589875 MZS589874:MZS589875 NJO589874:NJO589875 NTK589874:NTK589875 ODG589874:ODG589875 ONC589874:ONC589875 OWY589874:OWY589875 PGU589874:PGU589875 PQQ589874:PQQ589875 QAM589874:QAM589875 QKI589874:QKI589875 QUE589874:QUE589875 REA589874:REA589875 RNW589874:RNW589875 RXS589874:RXS589875 SHO589874:SHO589875 SRK589874:SRK589875 TBG589874:TBG589875 TLC589874:TLC589875 TUY589874:TUY589875 UEU589874:UEU589875 UOQ589874:UOQ589875 UYM589874:UYM589875 VII589874:VII589875 VSE589874:VSE589875 WCA589874:WCA589875 WLW589874:WLW589875 WVS589874:WVS589875 J655409:J655410 JG655410:JG655411 TC655410:TC655411 ACY655410:ACY655411 AMU655410:AMU655411 AWQ655410:AWQ655411 BGM655410:BGM655411 BQI655410:BQI655411 CAE655410:CAE655411 CKA655410:CKA655411 CTW655410:CTW655411 DDS655410:DDS655411 DNO655410:DNO655411 DXK655410:DXK655411 EHG655410:EHG655411 ERC655410:ERC655411 FAY655410:FAY655411 FKU655410:FKU655411 FUQ655410:FUQ655411 GEM655410:GEM655411 GOI655410:GOI655411 GYE655410:GYE655411 HIA655410:HIA655411 HRW655410:HRW655411 IBS655410:IBS655411 ILO655410:ILO655411 IVK655410:IVK655411 JFG655410:JFG655411 JPC655410:JPC655411 JYY655410:JYY655411 KIU655410:KIU655411 KSQ655410:KSQ655411 LCM655410:LCM655411 LMI655410:LMI655411 LWE655410:LWE655411 MGA655410:MGA655411 MPW655410:MPW655411 MZS655410:MZS655411 NJO655410:NJO655411 NTK655410:NTK655411 ODG655410:ODG655411 ONC655410:ONC655411 OWY655410:OWY655411 PGU655410:PGU655411 PQQ655410:PQQ655411 QAM655410:QAM655411 QKI655410:QKI655411 QUE655410:QUE655411 REA655410:REA655411 RNW655410:RNW655411 RXS655410:RXS655411 SHO655410:SHO655411 SRK655410:SRK655411 TBG655410:TBG655411 TLC655410:TLC655411 TUY655410:TUY655411 UEU655410:UEU655411 UOQ655410:UOQ655411 UYM655410:UYM655411 VII655410:VII655411 VSE655410:VSE655411 WCA655410:WCA655411 WLW655410:WLW655411 WVS655410:WVS655411 J720945:J720946 JG720946:JG720947 TC720946:TC720947 ACY720946:ACY720947 AMU720946:AMU720947 AWQ720946:AWQ720947 BGM720946:BGM720947 BQI720946:BQI720947 CAE720946:CAE720947 CKA720946:CKA720947 CTW720946:CTW720947 DDS720946:DDS720947 DNO720946:DNO720947 DXK720946:DXK720947 EHG720946:EHG720947 ERC720946:ERC720947 FAY720946:FAY720947 FKU720946:FKU720947 FUQ720946:FUQ720947 GEM720946:GEM720947 GOI720946:GOI720947 GYE720946:GYE720947 HIA720946:HIA720947 HRW720946:HRW720947 IBS720946:IBS720947 ILO720946:ILO720947 IVK720946:IVK720947 JFG720946:JFG720947 JPC720946:JPC720947 JYY720946:JYY720947 KIU720946:KIU720947 KSQ720946:KSQ720947 LCM720946:LCM720947 LMI720946:LMI720947 LWE720946:LWE720947 MGA720946:MGA720947 MPW720946:MPW720947 MZS720946:MZS720947 NJO720946:NJO720947 NTK720946:NTK720947 ODG720946:ODG720947 ONC720946:ONC720947 OWY720946:OWY720947 PGU720946:PGU720947 PQQ720946:PQQ720947 QAM720946:QAM720947 QKI720946:QKI720947 QUE720946:QUE720947 REA720946:REA720947 RNW720946:RNW720947 RXS720946:RXS720947 SHO720946:SHO720947 SRK720946:SRK720947 TBG720946:TBG720947 TLC720946:TLC720947 TUY720946:TUY720947 UEU720946:UEU720947 UOQ720946:UOQ720947 UYM720946:UYM720947 VII720946:VII720947 VSE720946:VSE720947 WCA720946:WCA720947 WLW720946:WLW720947 WVS720946:WVS720947 J786481:J786482 JG786482:JG786483 TC786482:TC786483 ACY786482:ACY786483 AMU786482:AMU786483 AWQ786482:AWQ786483 BGM786482:BGM786483 BQI786482:BQI786483 CAE786482:CAE786483 CKA786482:CKA786483 CTW786482:CTW786483 DDS786482:DDS786483 DNO786482:DNO786483 DXK786482:DXK786483 EHG786482:EHG786483 ERC786482:ERC786483 FAY786482:FAY786483 FKU786482:FKU786483 FUQ786482:FUQ786483 GEM786482:GEM786483 GOI786482:GOI786483 GYE786482:GYE786483 HIA786482:HIA786483 HRW786482:HRW786483 IBS786482:IBS786483 ILO786482:ILO786483 IVK786482:IVK786483 JFG786482:JFG786483 JPC786482:JPC786483 JYY786482:JYY786483 KIU786482:KIU786483 KSQ786482:KSQ786483 LCM786482:LCM786483 LMI786482:LMI786483 LWE786482:LWE786483 MGA786482:MGA786483 MPW786482:MPW786483 MZS786482:MZS786483 NJO786482:NJO786483 NTK786482:NTK786483 ODG786482:ODG786483 ONC786482:ONC786483 OWY786482:OWY786483 PGU786482:PGU786483 PQQ786482:PQQ786483 QAM786482:QAM786483 QKI786482:QKI786483 QUE786482:QUE786483 REA786482:REA786483 RNW786482:RNW786483 RXS786482:RXS786483 SHO786482:SHO786483 SRK786482:SRK786483 TBG786482:TBG786483 TLC786482:TLC786483 TUY786482:TUY786483 UEU786482:UEU786483 UOQ786482:UOQ786483 UYM786482:UYM786483 VII786482:VII786483 VSE786482:VSE786483 WCA786482:WCA786483 WLW786482:WLW786483 WVS786482:WVS786483 J852017:J852018 JG852018:JG852019 TC852018:TC852019 ACY852018:ACY852019 AMU852018:AMU852019 AWQ852018:AWQ852019 BGM852018:BGM852019 BQI852018:BQI852019 CAE852018:CAE852019 CKA852018:CKA852019 CTW852018:CTW852019 DDS852018:DDS852019 DNO852018:DNO852019 DXK852018:DXK852019 EHG852018:EHG852019 ERC852018:ERC852019 FAY852018:FAY852019 FKU852018:FKU852019 FUQ852018:FUQ852019 GEM852018:GEM852019 GOI852018:GOI852019 GYE852018:GYE852019 HIA852018:HIA852019 HRW852018:HRW852019 IBS852018:IBS852019 ILO852018:ILO852019 IVK852018:IVK852019 JFG852018:JFG852019 JPC852018:JPC852019 JYY852018:JYY852019 KIU852018:KIU852019 KSQ852018:KSQ852019 LCM852018:LCM852019 LMI852018:LMI852019 LWE852018:LWE852019 MGA852018:MGA852019 MPW852018:MPW852019 MZS852018:MZS852019 NJO852018:NJO852019 NTK852018:NTK852019 ODG852018:ODG852019 ONC852018:ONC852019 OWY852018:OWY852019 PGU852018:PGU852019 PQQ852018:PQQ852019 QAM852018:QAM852019 QKI852018:QKI852019 QUE852018:QUE852019 REA852018:REA852019 RNW852018:RNW852019 RXS852018:RXS852019 SHO852018:SHO852019 SRK852018:SRK852019 TBG852018:TBG852019 TLC852018:TLC852019 TUY852018:TUY852019 UEU852018:UEU852019 UOQ852018:UOQ852019 UYM852018:UYM852019 VII852018:VII852019 VSE852018:VSE852019 WCA852018:WCA852019 WLW852018:WLW852019 WVS852018:WVS852019 J917553:J917554 JG917554:JG917555 TC917554:TC917555 ACY917554:ACY917555 AMU917554:AMU917555 AWQ917554:AWQ917555 BGM917554:BGM917555 BQI917554:BQI917555 CAE917554:CAE917555 CKA917554:CKA917555 CTW917554:CTW917555 DDS917554:DDS917555 DNO917554:DNO917555 DXK917554:DXK917555 EHG917554:EHG917555 ERC917554:ERC917555 FAY917554:FAY917555 FKU917554:FKU917555 FUQ917554:FUQ917555 GEM917554:GEM917555 GOI917554:GOI917555 GYE917554:GYE917555 HIA917554:HIA917555 HRW917554:HRW917555 IBS917554:IBS917555 ILO917554:ILO917555 IVK917554:IVK917555 JFG917554:JFG917555 JPC917554:JPC917555 JYY917554:JYY917555 KIU917554:KIU917555 KSQ917554:KSQ917555 LCM917554:LCM917555 LMI917554:LMI917555 LWE917554:LWE917555 MGA917554:MGA917555 MPW917554:MPW917555 MZS917554:MZS917555 NJO917554:NJO917555 NTK917554:NTK917555 ODG917554:ODG917555 ONC917554:ONC917555 OWY917554:OWY917555 PGU917554:PGU917555 PQQ917554:PQQ917555 QAM917554:QAM917555 QKI917554:QKI917555 QUE917554:QUE917555 REA917554:REA917555 RNW917554:RNW917555 RXS917554:RXS917555 SHO917554:SHO917555 SRK917554:SRK917555 TBG917554:TBG917555 TLC917554:TLC917555 TUY917554:TUY917555 UEU917554:UEU917555 UOQ917554:UOQ917555 UYM917554:UYM917555 VII917554:VII917555 VSE917554:VSE917555 WCA917554:WCA917555 WLW917554:WLW917555 WVS917554:WVS917555 J983089:J983090 JG983090:JG983091 TC983090:TC983091 ACY983090:ACY983091 AMU983090:AMU983091 AWQ983090:AWQ983091 BGM983090:BGM983091 BQI983090:BQI983091 CAE983090:CAE983091 CKA983090:CKA983091 CTW983090:CTW983091 DDS983090:DDS983091 DNO983090:DNO983091 DXK983090:DXK983091 EHG983090:EHG983091 ERC983090:ERC983091 FAY983090:FAY983091 FKU983090:FKU983091 FUQ983090:FUQ983091 GEM983090:GEM983091 GOI983090:GOI983091 GYE983090:GYE983091 HIA983090:HIA983091 HRW983090:HRW983091 IBS983090:IBS983091 ILO983090:ILO983091 IVK983090:IVK983091 JFG983090:JFG983091 JPC983090:JPC983091 JYY983090:JYY983091 KIU983090:KIU983091 KSQ983090:KSQ983091 LCM983090:LCM983091 LMI983090:LMI983091 LWE983090:LWE983091 MGA983090:MGA983091 MPW983090:MPW983091 MZS983090:MZS983091 NJO983090:NJO983091 NTK983090:NTK983091 ODG983090:ODG983091 ONC983090:ONC983091 OWY983090:OWY983091 PGU983090:PGU983091 PQQ983090:PQQ983091 QAM983090:QAM983091 QKI983090:QKI983091 QUE983090:QUE983091 REA983090:REA983091 RNW983090:RNW983091 RXS983090:RXS983091 SHO983090:SHO983091 SRK983090:SRK983091 TBG983090:TBG983091 TLC983090:TLC983091 TUY983090:TUY983091 UEU983090:UEU983091 UOQ983090:UOQ983091 UYM983090:UYM983091 VII983090:VII983091 VSE983090:VSE983091 WCA983090:WCA983091 WLW983090:WLW983091 WVS983090:WVS983091 J65560:J65579 JG65561:JG65580 TC65561:TC65580 ACY65561:ACY65580 AMU65561:AMU65580 AWQ65561:AWQ65580 BGM65561:BGM65580 BQI65561:BQI65580 CAE65561:CAE65580 CKA65561:CKA65580 CTW65561:CTW65580 DDS65561:DDS65580 DNO65561:DNO65580 DXK65561:DXK65580 EHG65561:EHG65580 ERC65561:ERC65580 FAY65561:FAY65580 FKU65561:FKU65580 FUQ65561:FUQ65580 GEM65561:GEM65580 GOI65561:GOI65580 GYE65561:GYE65580 HIA65561:HIA65580 HRW65561:HRW65580 IBS65561:IBS65580 ILO65561:ILO65580 IVK65561:IVK65580 JFG65561:JFG65580 JPC65561:JPC65580 JYY65561:JYY65580 KIU65561:KIU65580 KSQ65561:KSQ65580 LCM65561:LCM65580 LMI65561:LMI65580 LWE65561:LWE65580 MGA65561:MGA65580 MPW65561:MPW65580 MZS65561:MZS65580 NJO65561:NJO65580 NTK65561:NTK65580 ODG65561:ODG65580 ONC65561:ONC65580 OWY65561:OWY65580 PGU65561:PGU65580 PQQ65561:PQQ65580 QAM65561:QAM65580 QKI65561:QKI65580 QUE65561:QUE65580 REA65561:REA65580 RNW65561:RNW65580 RXS65561:RXS65580 SHO65561:SHO65580 SRK65561:SRK65580 TBG65561:TBG65580 TLC65561:TLC65580 TUY65561:TUY65580 UEU65561:UEU65580 UOQ65561:UOQ65580 UYM65561:UYM65580 VII65561:VII65580 VSE65561:VSE65580 WCA65561:WCA65580 WLW65561:WLW65580 WVS65561:WVS65580 J131096:J131115 JG131097:JG131116 TC131097:TC131116 ACY131097:ACY131116 AMU131097:AMU131116 AWQ131097:AWQ131116 BGM131097:BGM131116 BQI131097:BQI131116 CAE131097:CAE131116 CKA131097:CKA131116 CTW131097:CTW131116 DDS131097:DDS131116 DNO131097:DNO131116 DXK131097:DXK131116 EHG131097:EHG131116 ERC131097:ERC131116 FAY131097:FAY131116 FKU131097:FKU131116 FUQ131097:FUQ131116 GEM131097:GEM131116 GOI131097:GOI131116 GYE131097:GYE131116 HIA131097:HIA131116 HRW131097:HRW131116 IBS131097:IBS131116 ILO131097:ILO131116 IVK131097:IVK131116 JFG131097:JFG131116 JPC131097:JPC131116 JYY131097:JYY131116 KIU131097:KIU131116 KSQ131097:KSQ131116 LCM131097:LCM131116 LMI131097:LMI131116 LWE131097:LWE131116 MGA131097:MGA131116 MPW131097:MPW131116 MZS131097:MZS131116 NJO131097:NJO131116 NTK131097:NTK131116 ODG131097:ODG131116 ONC131097:ONC131116 OWY131097:OWY131116 PGU131097:PGU131116 PQQ131097:PQQ131116 QAM131097:QAM131116 QKI131097:QKI131116 QUE131097:QUE131116 REA131097:REA131116 RNW131097:RNW131116 RXS131097:RXS131116 SHO131097:SHO131116 SRK131097:SRK131116 TBG131097:TBG131116 TLC131097:TLC131116 TUY131097:TUY131116 UEU131097:UEU131116 UOQ131097:UOQ131116 UYM131097:UYM131116 VII131097:VII131116 VSE131097:VSE131116 WCA131097:WCA131116 WLW131097:WLW131116 WVS131097:WVS131116 J196632:J196651 JG196633:JG196652 TC196633:TC196652 ACY196633:ACY196652 AMU196633:AMU196652 AWQ196633:AWQ196652 BGM196633:BGM196652 BQI196633:BQI196652 CAE196633:CAE196652 CKA196633:CKA196652 CTW196633:CTW196652 DDS196633:DDS196652 DNO196633:DNO196652 DXK196633:DXK196652 EHG196633:EHG196652 ERC196633:ERC196652 FAY196633:FAY196652 FKU196633:FKU196652 FUQ196633:FUQ196652 GEM196633:GEM196652 GOI196633:GOI196652 GYE196633:GYE196652 HIA196633:HIA196652 HRW196633:HRW196652 IBS196633:IBS196652 ILO196633:ILO196652 IVK196633:IVK196652 JFG196633:JFG196652 JPC196633:JPC196652 JYY196633:JYY196652 KIU196633:KIU196652 KSQ196633:KSQ196652 LCM196633:LCM196652 LMI196633:LMI196652 LWE196633:LWE196652 MGA196633:MGA196652 MPW196633:MPW196652 MZS196633:MZS196652 NJO196633:NJO196652 NTK196633:NTK196652 ODG196633:ODG196652 ONC196633:ONC196652 OWY196633:OWY196652 PGU196633:PGU196652 PQQ196633:PQQ196652 QAM196633:QAM196652 QKI196633:QKI196652 QUE196633:QUE196652 REA196633:REA196652 RNW196633:RNW196652 RXS196633:RXS196652 SHO196633:SHO196652 SRK196633:SRK196652 TBG196633:TBG196652 TLC196633:TLC196652 TUY196633:TUY196652 UEU196633:UEU196652 UOQ196633:UOQ196652 UYM196633:UYM196652 VII196633:VII196652 VSE196633:VSE196652 WCA196633:WCA196652 WLW196633:WLW196652 WVS196633:WVS196652 J262168:J262187 JG262169:JG262188 TC262169:TC262188 ACY262169:ACY262188 AMU262169:AMU262188 AWQ262169:AWQ262188 BGM262169:BGM262188 BQI262169:BQI262188 CAE262169:CAE262188 CKA262169:CKA262188 CTW262169:CTW262188 DDS262169:DDS262188 DNO262169:DNO262188 DXK262169:DXK262188 EHG262169:EHG262188 ERC262169:ERC262188 FAY262169:FAY262188 FKU262169:FKU262188 FUQ262169:FUQ262188 GEM262169:GEM262188 GOI262169:GOI262188 GYE262169:GYE262188 HIA262169:HIA262188 HRW262169:HRW262188 IBS262169:IBS262188 ILO262169:ILO262188 IVK262169:IVK262188 JFG262169:JFG262188 JPC262169:JPC262188 JYY262169:JYY262188 KIU262169:KIU262188 KSQ262169:KSQ262188 LCM262169:LCM262188 LMI262169:LMI262188 LWE262169:LWE262188 MGA262169:MGA262188 MPW262169:MPW262188 MZS262169:MZS262188 NJO262169:NJO262188 NTK262169:NTK262188 ODG262169:ODG262188 ONC262169:ONC262188 OWY262169:OWY262188 PGU262169:PGU262188 PQQ262169:PQQ262188 QAM262169:QAM262188 QKI262169:QKI262188 QUE262169:QUE262188 REA262169:REA262188 RNW262169:RNW262188 RXS262169:RXS262188 SHO262169:SHO262188 SRK262169:SRK262188 TBG262169:TBG262188 TLC262169:TLC262188 TUY262169:TUY262188 UEU262169:UEU262188 UOQ262169:UOQ262188 UYM262169:UYM262188 VII262169:VII262188 VSE262169:VSE262188 WCA262169:WCA262188 WLW262169:WLW262188 WVS262169:WVS262188 J327704:J327723 JG327705:JG327724 TC327705:TC327724 ACY327705:ACY327724 AMU327705:AMU327724 AWQ327705:AWQ327724 BGM327705:BGM327724 BQI327705:BQI327724 CAE327705:CAE327724 CKA327705:CKA327724 CTW327705:CTW327724 DDS327705:DDS327724 DNO327705:DNO327724 DXK327705:DXK327724 EHG327705:EHG327724 ERC327705:ERC327724 FAY327705:FAY327724 FKU327705:FKU327724 FUQ327705:FUQ327724 GEM327705:GEM327724 GOI327705:GOI327724 GYE327705:GYE327724 HIA327705:HIA327724 HRW327705:HRW327724 IBS327705:IBS327724 ILO327705:ILO327724 IVK327705:IVK327724 JFG327705:JFG327724 JPC327705:JPC327724 JYY327705:JYY327724 KIU327705:KIU327724 KSQ327705:KSQ327724 LCM327705:LCM327724 LMI327705:LMI327724 LWE327705:LWE327724 MGA327705:MGA327724 MPW327705:MPW327724 MZS327705:MZS327724 NJO327705:NJO327724 NTK327705:NTK327724 ODG327705:ODG327724 ONC327705:ONC327724 OWY327705:OWY327724 PGU327705:PGU327724 PQQ327705:PQQ327724 QAM327705:QAM327724 QKI327705:QKI327724 QUE327705:QUE327724 REA327705:REA327724 RNW327705:RNW327724 RXS327705:RXS327724 SHO327705:SHO327724 SRK327705:SRK327724 TBG327705:TBG327724 TLC327705:TLC327724 TUY327705:TUY327724 UEU327705:UEU327724 UOQ327705:UOQ327724 UYM327705:UYM327724 VII327705:VII327724 VSE327705:VSE327724 WCA327705:WCA327724 WLW327705:WLW327724 WVS327705:WVS327724 J393240:J393259 JG393241:JG393260 TC393241:TC393260 ACY393241:ACY393260 AMU393241:AMU393260 AWQ393241:AWQ393260 BGM393241:BGM393260 BQI393241:BQI393260 CAE393241:CAE393260 CKA393241:CKA393260 CTW393241:CTW393260 DDS393241:DDS393260 DNO393241:DNO393260 DXK393241:DXK393260 EHG393241:EHG393260 ERC393241:ERC393260 FAY393241:FAY393260 FKU393241:FKU393260 FUQ393241:FUQ393260 GEM393241:GEM393260 GOI393241:GOI393260 GYE393241:GYE393260 HIA393241:HIA393260 HRW393241:HRW393260 IBS393241:IBS393260 ILO393241:ILO393260 IVK393241:IVK393260 JFG393241:JFG393260 JPC393241:JPC393260 JYY393241:JYY393260 KIU393241:KIU393260 KSQ393241:KSQ393260 LCM393241:LCM393260 LMI393241:LMI393260 LWE393241:LWE393260 MGA393241:MGA393260 MPW393241:MPW393260 MZS393241:MZS393260 NJO393241:NJO393260 NTK393241:NTK393260 ODG393241:ODG393260 ONC393241:ONC393260 OWY393241:OWY393260 PGU393241:PGU393260 PQQ393241:PQQ393260 QAM393241:QAM393260 QKI393241:QKI393260 QUE393241:QUE393260 REA393241:REA393260 RNW393241:RNW393260 RXS393241:RXS393260 SHO393241:SHO393260 SRK393241:SRK393260 TBG393241:TBG393260 TLC393241:TLC393260 TUY393241:TUY393260 UEU393241:UEU393260 UOQ393241:UOQ393260 UYM393241:UYM393260 VII393241:VII393260 VSE393241:VSE393260 WCA393241:WCA393260 WLW393241:WLW393260 WVS393241:WVS393260 J458776:J458795 JG458777:JG458796 TC458777:TC458796 ACY458777:ACY458796 AMU458777:AMU458796 AWQ458777:AWQ458796 BGM458777:BGM458796 BQI458777:BQI458796 CAE458777:CAE458796 CKA458777:CKA458796 CTW458777:CTW458796 DDS458777:DDS458796 DNO458777:DNO458796 DXK458777:DXK458796 EHG458777:EHG458796 ERC458777:ERC458796 FAY458777:FAY458796 FKU458777:FKU458796 FUQ458777:FUQ458796 GEM458777:GEM458796 GOI458777:GOI458796 GYE458777:GYE458796 HIA458777:HIA458796 HRW458777:HRW458796 IBS458777:IBS458796 ILO458777:ILO458796 IVK458777:IVK458796 JFG458777:JFG458796 JPC458777:JPC458796 JYY458777:JYY458796 KIU458777:KIU458796 KSQ458777:KSQ458796 LCM458777:LCM458796 LMI458777:LMI458796 LWE458777:LWE458796 MGA458777:MGA458796 MPW458777:MPW458796 MZS458777:MZS458796 NJO458777:NJO458796 NTK458777:NTK458796 ODG458777:ODG458796 ONC458777:ONC458796 OWY458777:OWY458796 PGU458777:PGU458796 PQQ458777:PQQ458796 QAM458777:QAM458796 QKI458777:QKI458796 QUE458777:QUE458796 REA458777:REA458796 RNW458777:RNW458796 RXS458777:RXS458796 SHO458777:SHO458796 SRK458777:SRK458796 TBG458777:TBG458796 TLC458777:TLC458796 TUY458777:TUY458796 UEU458777:UEU458796 UOQ458777:UOQ458796 UYM458777:UYM458796 VII458777:VII458796 VSE458777:VSE458796 WCA458777:WCA458796 WLW458777:WLW458796 WVS458777:WVS458796 J524312:J524331 JG524313:JG524332 TC524313:TC524332 ACY524313:ACY524332 AMU524313:AMU524332 AWQ524313:AWQ524332 BGM524313:BGM524332 BQI524313:BQI524332 CAE524313:CAE524332 CKA524313:CKA524332 CTW524313:CTW524332 DDS524313:DDS524332 DNO524313:DNO524332 DXK524313:DXK524332 EHG524313:EHG524332 ERC524313:ERC524332 FAY524313:FAY524332 FKU524313:FKU524332 FUQ524313:FUQ524332 GEM524313:GEM524332 GOI524313:GOI524332 GYE524313:GYE524332 HIA524313:HIA524332 HRW524313:HRW524332 IBS524313:IBS524332 ILO524313:ILO524332 IVK524313:IVK524332 JFG524313:JFG524332 JPC524313:JPC524332 JYY524313:JYY524332 KIU524313:KIU524332 KSQ524313:KSQ524332 LCM524313:LCM524332 LMI524313:LMI524332 LWE524313:LWE524332 MGA524313:MGA524332 MPW524313:MPW524332 MZS524313:MZS524332 NJO524313:NJO524332 NTK524313:NTK524332 ODG524313:ODG524332 ONC524313:ONC524332 OWY524313:OWY524332 PGU524313:PGU524332 PQQ524313:PQQ524332 QAM524313:QAM524332 QKI524313:QKI524332 QUE524313:QUE524332 REA524313:REA524332 RNW524313:RNW524332 RXS524313:RXS524332 SHO524313:SHO524332 SRK524313:SRK524332 TBG524313:TBG524332 TLC524313:TLC524332 TUY524313:TUY524332 UEU524313:UEU524332 UOQ524313:UOQ524332 UYM524313:UYM524332 VII524313:VII524332 VSE524313:VSE524332 WCA524313:WCA524332 WLW524313:WLW524332 WVS524313:WVS524332 J589848:J589867 JG589849:JG589868 TC589849:TC589868 ACY589849:ACY589868 AMU589849:AMU589868 AWQ589849:AWQ589868 BGM589849:BGM589868 BQI589849:BQI589868 CAE589849:CAE589868 CKA589849:CKA589868 CTW589849:CTW589868 DDS589849:DDS589868 DNO589849:DNO589868 DXK589849:DXK589868 EHG589849:EHG589868 ERC589849:ERC589868 FAY589849:FAY589868 FKU589849:FKU589868 FUQ589849:FUQ589868 GEM589849:GEM589868 GOI589849:GOI589868 GYE589849:GYE589868 HIA589849:HIA589868 HRW589849:HRW589868 IBS589849:IBS589868 ILO589849:ILO589868 IVK589849:IVK589868 JFG589849:JFG589868 JPC589849:JPC589868 JYY589849:JYY589868 KIU589849:KIU589868 KSQ589849:KSQ589868 LCM589849:LCM589868 LMI589849:LMI589868 LWE589849:LWE589868 MGA589849:MGA589868 MPW589849:MPW589868 MZS589849:MZS589868 NJO589849:NJO589868 NTK589849:NTK589868 ODG589849:ODG589868 ONC589849:ONC589868 OWY589849:OWY589868 PGU589849:PGU589868 PQQ589849:PQQ589868 QAM589849:QAM589868 QKI589849:QKI589868 QUE589849:QUE589868 REA589849:REA589868 RNW589849:RNW589868 RXS589849:RXS589868 SHO589849:SHO589868 SRK589849:SRK589868 TBG589849:TBG589868 TLC589849:TLC589868 TUY589849:TUY589868 UEU589849:UEU589868 UOQ589849:UOQ589868 UYM589849:UYM589868 VII589849:VII589868 VSE589849:VSE589868 WCA589849:WCA589868 WLW589849:WLW589868 WVS589849:WVS589868 J655384:J655403 JG655385:JG655404 TC655385:TC655404 ACY655385:ACY655404 AMU655385:AMU655404 AWQ655385:AWQ655404 BGM655385:BGM655404 BQI655385:BQI655404 CAE655385:CAE655404 CKA655385:CKA655404 CTW655385:CTW655404 DDS655385:DDS655404 DNO655385:DNO655404 DXK655385:DXK655404 EHG655385:EHG655404 ERC655385:ERC655404 FAY655385:FAY655404 FKU655385:FKU655404 FUQ655385:FUQ655404 GEM655385:GEM655404 GOI655385:GOI655404 GYE655385:GYE655404 HIA655385:HIA655404 HRW655385:HRW655404 IBS655385:IBS655404 ILO655385:ILO655404 IVK655385:IVK655404 JFG655385:JFG655404 JPC655385:JPC655404 JYY655385:JYY655404 KIU655385:KIU655404 KSQ655385:KSQ655404 LCM655385:LCM655404 LMI655385:LMI655404 LWE655385:LWE655404 MGA655385:MGA655404 MPW655385:MPW655404 MZS655385:MZS655404 NJO655385:NJO655404 NTK655385:NTK655404 ODG655385:ODG655404 ONC655385:ONC655404 OWY655385:OWY655404 PGU655385:PGU655404 PQQ655385:PQQ655404 QAM655385:QAM655404 QKI655385:QKI655404 QUE655385:QUE655404 REA655385:REA655404 RNW655385:RNW655404 RXS655385:RXS655404 SHO655385:SHO655404 SRK655385:SRK655404 TBG655385:TBG655404 TLC655385:TLC655404 TUY655385:TUY655404 UEU655385:UEU655404 UOQ655385:UOQ655404 UYM655385:UYM655404 VII655385:VII655404 VSE655385:VSE655404 WCA655385:WCA655404 WLW655385:WLW655404 WVS655385:WVS655404 J720920:J720939 JG720921:JG720940 TC720921:TC720940 ACY720921:ACY720940 AMU720921:AMU720940 AWQ720921:AWQ720940 BGM720921:BGM720940 BQI720921:BQI720940 CAE720921:CAE720940 CKA720921:CKA720940 CTW720921:CTW720940 DDS720921:DDS720940 DNO720921:DNO720940 DXK720921:DXK720940 EHG720921:EHG720940 ERC720921:ERC720940 FAY720921:FAY720940 FKU720921:FKU720940 FUQ720921:FUQ720940 GEM720921:GEM720940 GOI720921:GOI720940 GYE720921:GYE720940 HIA720921:HIA720940 HRW720921:HRW720940 IBS720921:IBS720940 ILO720921:ILO720940 IVK720921:IVK720940 JFG720921:JFG720940 JPC720921:JPC720940 JYY720921:JYY720940 KIU720921:KIU720940 KSQ720921:KSQ720940 LCM720921:LCM720940 LMI720921:LMI720940 LWE720921:LWE720940 MGA720921:MGA720940 MPW720921:MPW720940 MZS720921:MZS720940 NJO720921:NJO720940 NTK720921:NTK720940 ODG720921:ODG720940 ONC720921:ONC720940 OWY720921:OWY720940 PGU720921:PGU720940 PQQ720921:PQQ720940 QAM720921:QAM720940 QKI720921:QKI720940 QUE720921:QUE720940 REA720921:REA720940 RNW720921:RNW720940 RXS720921:RXS720940 SHO720921:SHO720940 SRK720921:SRK720940 TBG720921:TBG720940 TLC720921:TLC720940 TUY720921:TUY720940 UEU720921:UEU720940 UOQ720921:UOQ720940 UYM720921:UYM720940 VII720921:VII720940 VSE720921:VSE720940 WCA720921:WCA720940 WLW720921:WLW720940 WVS720921:WVS720940 J786456:J786475 JG786457:JG786476 TC786457:TC786476 ACY786457:ACY786476 AMU786457:AMU786476 AWQ786457:AWQ786476 BGM786457:BGM786476 BQI786457:BQI786476 CAE786457:CAE786476 CKA786457:CKA786476 CTW786457:CTW786476 DDS786457:DDS786476 DNO786457:DNO786476 DXK786457:DXK786476 EHG786457:EHG786476 ERC786457:ERC786476 FAY786457:FAY786476 FKU786457:FKU786476 FUQ786457:FUQ786476 GEM786457:GEM786476 GOI786457:GOI786476 GYE786457:GYE786476 HIA786457:HIA786476 HRW786457:HRW786476 IBS786457:IBS786476 ILO786457:ILO786476 IVK786457:IVK786476 JFG786457:JFG786476 JPC786457:JPC786476 JYY786457:JYY786476 KIU786457:KIU786476 KSQ786457:KSQ786476 LCM786457:LCM786476 LMI786457:LMI786476 LWE786457:LWE786476 MGA786457:MGA786476 MPW786457:MPW786476 MZS786457:MZS786476 NJO786457:NJO786476 NTK786457:NTK786476 ODG786457:ODG786476 ONC786457:ONC786476 OWY786457:OWY786476 PGU786457:PGU786476 PQQ786457:PQQ786476 QAM786457:QAM786476 QKI786457:QKI786476 QUE786457:QUE786476 REA786457:REA786476 RNW786457:RNW786476 RXS786457:RXS786476 SHO786457:SHO786476 SRK786457:SRK786476 TBG786457:TBG786476 TLC786457:TLC786476 TUY786457:TUY786476 UEU786457:UEU786476 UOQ786457:UOQ786476 UYM786457:UYM786476 VII786457:VII786476 VSE786457:VSE786476 WCA786457:WCA786476 WLW786457:WLW786476 WVS786457:WVS786476 J851992:J852011 JG851993:JG852012 TC851993:TC852012 ACY851993:ACY852012 AMU851993:AMU852012 AWQ851993:AWQ852012 BGM851993:BGM852012 BQI851993:BQI852012 CAE851993:CAE852012 CKA851993:CKA852012 CTW851993:CTW852012 DDS851993:DDS852012 DNO851993:DNO852012 DXK851993:DXK852012 EHG851993:EHG852012 ERC851993:ERC852012 FAY851993:FAY852012 FKU851993:FKU852012 FUQ851993:FUQ852012 GEM851993:GEM852012 GOI851993:GOI852012 GYE851993:GYE852012 HIA851993:HIA852012 HRW851993:HRW852012 IBS851993:IBS852012 ILO851993:ILO852012 IVK851993:IVK852012 JFG851993:JFG852012 JPC851993:JPC852012 JYY851993:JYY852012 KIU851993:KIU852012 KSQ851993:KSQ852012 LCM851993:LCM852012 LMI851993:LMI852012 LWE851993:LWE852012 MGA851993:MGA852012 MPW851993:MPW852012 MZS851993:MZS852012 NJO851993:NJO852012 NTK851993:NTK852012 ODG851993:ODG852012 ONC851993:ONC852012 OWY851993:OWY852012 PGU851993:PGU852012 PQQ851993:PQQ852012 QAM851993:QAM852012 QKI851993:QKI852012 QUE851993:QUE852012 REA851993:REA852012 RNW851993:RNW852012 RXS851993:RXS852012 SHO851993:SHO852012 SRK851993:SRK852012 TBG851993:TBG852012 TLC851993:TLC852012 TUY851993:TUY852012 UEU851993:UEU852012 UOQ851993:UOQ852012 UYM851993:UYM852012 VII851993:VII852012 VSE851993:VSE852012 WCA851993:WCA852012 WLW851993:WLW852012 WVS851993:WVS852012 J917528:J917547 JG917529:JG917548 TC917529:TC917548 ACY917529:ACY917548 AMU917529:AMU917548 AWQ917529:AWQ917548 BGM917529:BGM917548 BQI917529:BQI917548 CAE917529:CAE917548 CKA917529:CKA917548 CTW917529:CTW917548 DDS917529:DDS917548 DNO917529:DNO917548 DXK917529:DXK917548 EHG917529:EHG917548 ERC917529:ERC917548 FAY917529:FAY917548 FKU917529:FKU917548 FUQ917529:FUQ917548 GEM917529:GEM917548 GOI917529:GOI917548 GYE917529:GYE917548 HIA917529:HIA917548 HRW917529:HRW917548 IBS917529:IBS917548 ILO917529:ILO917548 IVK917529:IVK917548 JFG917529:JFG917548 JPC917529:JPC917548 JYY917529:JYY917548 KIU917529:KIU917548 KSQ917529:KSQ917548 LCM917529:LCM917548 LMI917529:LMI917548 LWE917529:LWE917548 MGA917529:MGA917548 MPW917529:MPW917548 MZS917529:MZS917548 NJO917529:NJO917548 NTK917529:NTK917548 ODG917529:ODG917548 ONC917529:ONC917548 OWY917529:OWY917548 PGU917529:PGU917548 PQQ917529:PQQ917548 QAM917529:QAM917548 QKI917529:QKI917548 QUE917529:QUE917548 REA917529:REA917548 RNW917529:RNW917548 RXS917529:RXS917548 SHO917529:SHO917548 SRK917529:SRK917548 TBG917529:TBG917548 TLC917529:TLC917548 TUY917529:TUY917548 UEU917529:UEU917548 UOQ917529:UOQ917548 UYM917529:UYM917548 VII917529:VII917548 VSE917529:VSE917548 WCA917529:WCA917548 WLW917529:WLW917548 WVS917529:WVS917548 J983064:J983083 JG983065:JG983084 TC983065:TC983084 ACY983065:ACY983084 AMU983065:AMU983084 AWQ983065:AWQ983084 BGM983065:BGM983084 BQI983065:BQI983084 CAE983065:CAE983084 CKA983065:CKA983084 CTW983065:CTW983084 DDS983065:DDS983084 DNO983065:DNO983084 DXK983065:DXK983084 EHG983065:EHG983084 ERC983065:ERC983084 FAY983065:FAY983084 FKU983065:FKU983084 FUQ983065:FUQ983084 GEM983065:GEM983084 GOI983065:GOI983084 GYE983065:GYE983084 HIA983065:HIA983084 HRW983065:HRW983084 IBS983065:IBS983084 ILO983065:ILO983084 IVK983065:IVK983084 JFG983065:JFG983084 JPC983065:JPC983084 JYY983065:JYY983084 KIU983065:KIU983084 KSQ983065:KSQ983084 LCM983065:LCM983084 LMI983065:LMI983084 LWE983065:LWE983084 MGA983065:MGA983084 MPW983065:MPW983084 MZS983065:MZS983084 NJO983065:NJO983084 NTK983065:NTK983084 ODG983065:ODG983084 ONC983065:ONC983084 OWY983065:OWY983084 PGU983065:PGU983084 PQQ983065:PQQ983084 QAM983065:QAM983084 QKI983065:QKI983084 QUE983065:QUE983084 REA983065:REA983084 RNW983065:RNW983084 RXS983065:RXS983084 SHO983065:SHO983084 SRK983065:SRK983084 TBG983065:TBG983084 TLC983065:TLC983084 TUY983065:TUY983084 UEU983065:UEU983084 UOQ983065:UOQ983084 UYM983065:UYM983084 VII983065:VII983084 VSE983065:VSE983084 WCA983065:WCA983084 WLW983065:WLW983084 WVS983065:WVS983084 JA47 SW47 ACS47 AMO47 AWK47 BGG47 BQC47 BZY47 CJU47 CTQ47 DDM47 DNI47 DXE47 EHA47 EQW47 FAS47 FKO47 FUK47 GEG47 GOC47 GXY47 HHU47 HRQ47 IBM47 ILI47 IVE47 JFA47 JOW47 JYS47 KIO47 KSK47 LCG47 LMC47 LVY47 MFU47 MPQ47 MZM47 NJI47 NTE47 ODA47 OMW47 OWS47 PGO47 PQK47 QAG47 QKC47 QTY47 RDU47 RNQ47 RXM47 SHI47 SRE47 TBA47 TKW47 TUS47 UEO47 UOK47 UYG47 VIC47 VRY47 WBU47 WLQ47 WVM47 D65582 JA65583 SW65583 ACS65583 AMO65583 AWK65583 BGG65583 BQC65583 BZY65583 CJU65583 CTQ65583 DDM65583 DNI65583 DXE65583 EHA65583 EQW65583 FAS65583 FKO65583 FUK65583 GEG65583 GOC65583 GXY65583 HHU65583 HRQ65583 IBM65583 ILI65583 IVE65583 JFA65583 JOW65583 JYS65583 KIO65583 KSK65583 LCG65583 LMC65583 LVY65583 MFU65583 MPQ65583 MZM65583 NJI65583 NTE65583 ODA65583 OMW65583 OWS65583 PGO65583 PQK65583 QAG65583 QKC65583 QTY65583 RDU65583 RNQ65583 RXM65583 SHI65583 SRE65583 TBA65583 TKW65583 TUS65583 UEO65583 UOK65583 UYG65583 VIC65583 VRY65583 WBU65583 WLQ65583 WVM65583 D131118 JA131119 SW131119 ACS131119 AMO131119 AWK131119 BGG131119 BQC131119 BZY131119 CJU131119 CTQ131119 DDM131119 DNI131119 DXE131119 EHA131119 EQW131119 FAS131119 FKO131119 FUK131119 GEG131119 GOC131119 GXY131119 HHU131119 HRQ131119 IBM131119 ILI131119 IVE131119 JFA131119 JOW131119 JYS131119 KIO131119 KSK131119 LCG131119 LMC131119 LVY131119 MFU131119 MPQ131119 MZM131119 NJI131119 NTE131119 ODA131119 OMW131119 OWS131119 PGO131119 PQK131119 QAG131119 QKC131119 QTY131119 RDU131119 RNQ131119 RXM131119 SHI131119 SRE131119 TBA131119 TKW131119 TUS131119 UEO131119 UOK131119 UYG131119 VIC131119 VRY131119 WBU131119 WLQ131119 WVM131119 D196654 JA196655 SW196655 ACS196655 AMO196655 AWK196655 BGG196655 BQC196655 BZY196655 CJU196655 CTQ196655 DDM196655 DNI196655 DXE196655 EHA196655 EQW196655 FAS196655 FKO196655 FUK196655 GEG196655 GOC196655 GXY196655 HHU196655 HRQ196655 IBM196655 ILI196655 IVE196655 JFA196655 JOW196655 JYS196655 KIO196655 KSK196655 LCG196655 LMC196655 LVY196655 MFU196655 MPQ196655 MZM196655 NJI196655 NTE196655 ODA196655 OMW196655 OWS196655 PGO196655 PQK196655 QAG196655 QKC196655 QTY196655 RDU196655 RNQ196655 RXM196655 SHI196655 SRE196655 TBA196655 TKW196655 TUS196655 UEO196655 UOK196655 UYG196655 VIC196655 VRY196655 WBU196655 WLQ196655 WVM196655 D262190 JA262191 SW262191 ACS262191 AMO262191 AWK262191 BGG262191 BQC262191 BZY262191 CJU262191 CTQ262191 DDM262191 DNI262191 DXE262191 EHA262191 EQW262191 FAS262191 FKO262191 FUK262191 GEG262191 GOC262191 GXY262191 HHU262191 HRQ262191 IBM262191 ILI262191 IVE262191 JFA262191 JOW262191 JYS262191 KIO262191 KSK262191 LCG262191 LMC262191 LVY262191 MFU262191 MPQ262191 MZM262191 NJI262191 NTE262191 ODA262191 OMW262191 OWS262191 PGO262191 PQK262191 QAG262191 QKC262191 QTY262191 RDU262191 RNQ262191 RXM262191 SHI262191 SRE262191 TBA262191 TKW262191 TUS262191 UEO262191 UOK262191 UYG262191 VIC262191 VRY262191 WBU262191 WLQ262191 WVM262191 D327726 JA327727 SW327727 ACS327727 AMO327727 AWK327727 BGG327727 BQC327727 BZY327727 CJU327727 CTQ327727 DDM327727 DNI327727 DXE327727 EHA327727 EQW327727 FAS327727 FKO327727 FUK327727 GEG327727 GOC327727 GXY327727 HHU327727 HRQ327727 IBM327727 ILI327727 IVE327727 JFA327727 JOW327727 JYS327727 KIO327727 KSK327727 LCG327727 LMC327727 LVY327727 MFU327727 MPQ327727 MZM327727 NJI327727 NTE327727 ODA327727 OMW327727 OWS327727 PGO327727 PQK327727 QAG327727 QKC327727 QTY327727 RDU327727 RNQ327727 RXM327727 SHI327727 SRE327727 TBA327727 TKW327727 TUS327727 UEO327727 UOK327727 UYG327727 VIC327727 VRY327727 WBU327727 WLQ327727 WVM327727 D393262 JA393263 SW393263 ACS393263 AMO393263 AWK393263 BGG393263 BQC393263 BZY393263 CJU393263 CTQ393263 DDM393263 DNI393263 DXE393263 EHA393263 EQW393263 FAS393263 FKO393263 FUK393263 GEG393263 GOC393263 GXY393263 HHU393263 HRQ393263 IBM393263 ILI393263 IVE393263 JFA393263 JOW393263 JYS393263 KIO393263 KSK393263 LCG393263 LMC393263 LVY393263 MFU393263 MPQ393263 MZM393263 NJI393263 NTE393263 ODA393263 OMW393263 OWS393263 PGO393263 PQK393263 QAG393263 QKC393263 QTY393263 RDU393263 RNQ393263 RXM393263 SHI393263 SRE393263 TBA393263 TKW393263 TUS393263 UEO393263 UOK393263 UYG393263 VIC393263 VRY393263 WBU393263 WLQ393263 WVM393263 D458798 JA458799 SW458799 ACS458799 AMO458799 AWK458799 BGG458799 BQC458799 BZY458799 CJU458799 CTQ458799 DDM458799 DNI458799 DXE458799 EHA458799 EQW458799 FAS458799 FKO458799 FUK458799 GEG458799 GOC458799 GXY458799 HHU458799 HRQ458799 IBM458799 ILI458799 IVE458799 JFA458799 JOW458799 JYS458799 KIO458799 KSK458799 LCG458799 LMC458799 LVY458799 MFU458799 MPQ458799 MZM458799 NJI458799 NTE458799 ODA458799 OMW458799 OWS458799 PGO458799 PQK458799 QAG458799 QKC458799 QTY458799 RDU458799 RNQ458799 RXM458799 SHI458799 SRE458799 TBA458799 TKW458799 TUS458799 UEO458799 UOK458799 UYG458799 VIC458799 VRY458799 WBU458799 WLQ458799 WVM458799 D524334 JA524335 SW524335 ACS524335 AMO524335 AWK524335 BGG524335 BQC524335 BZY524335 CJU524335 CTQ524335 DDM524335 DNI524335 DXE524335 EHA524335 EQW524335 FAS524335 FKO524335 FUK524335 GEG524335 GOC524335 GXY524335 HHU524335 HRQ524335 IBM524335 ILI524335 IVE524335 JFA524335 JOW524335 JYS524335 KIO524335 KSK524335 LCG524335 LMC524335 LVY524335 MFU524335 MPQ524335 MZM524335 NJI524335 NTE524335 ODA524335 OMW524335 OWS524335 PGO524335 PQK524335 QAG524335 QKC524335 QTY524335 RDU524335 RNQ524335 RXM524335 SHI524335 SRE524335 TBA524335 TKW524335 TUS524335 UEO524335 UOK524335 UYG524335 VIC524335 VRY524335 WBU524335 WLQ524335 WVM524335 D589870 JA589871 SW589871 ACS589871 AMO589871 AWK589871 BGG589871 BQC589871 BZY589871 CJU589871 CTQ589871 DDM589871 DNI589871 DXE589871 EHA589871 EQW589871 FAS589871 FKO589871 FUK589871 GEG589871 GOC589871 GXY589871 HHU589871 HRQ589871 IBM589871 ILI589871 IVE589871 JFA589871 JOW589871 JYS589871 KIO589871 KSK589871 LCG589871 LMC589871 LVY589871 MFU589871 MPQ589871 MZM589871 NJI589871 NTE589871 ODA589871 OMW589871 OWS589871 PGO589871 PQK589871 QAG589871 QKC589871 QTY589871 RDU589871 RNQ589871 RXM589871 SHI589871 SRE589871 TBA589871 TKW589871 TUS589871 UEO589871 UOK589871 UYG589871 VIC589871 VRY589871 WBU589871 WLQ589871 WVM589871 D655406 JA655407 SW655407 ACS655407 AMO655407 AWK655407 BGG655407 BQC655407 BZY655407 CJU655407 CTQ655407 DDM655407 DNI655407 DXE655407 EHA655407 EQW655407 FAS655407 FKO655407 FUK655407 GEG655407 GOC655407 GXY655407 HHU655407 HRQ655407 IBM655407 ILI655407 IVE655407 JFA655407 JOW655407 JYS655407 KIO655407 KSK655407 LCG655407 LMC655407 LVY655407 MFU655407 MPQ655407 MZM655407 NJI655407 NTE655407 ODA655407 OMW655407 OWS655407 PGO655407 PQK655407 QAG655407 QKC655407 QTY655407 RDU655407 RNQ655407 RXM655407 SHI655407 SRE655407 TBA655407 TKW655407 TUS655407 UEO655407 UOK655407 UYG655407 VIC655407 VRY655407 WBU655407 WLQ655407 WVM655407 D720942 JA720943 SW720943 ACS720943 AMO720943 AWK720943 BGG720943 BQC720943 BZY720943 CJU720943 CTQ720943 DDM720943 DNI720943 DXE720943 EHA720943 EQW720943 FAS720943 FKO720943 FUK720943 GEG720943 GOC720943 GXY720943 HHU720943 HRQ720943 IBM720943 ILI720943 IVE720943 JFA720943 JOW720943 JYS720943 KIO720943 KSK720943 LCG720943 LMC720943 LVY720943 MFU720943 MPQ720943 MZM720943 NJI720943 NTE720943 ODA720943 OMW720943 OWS720943 PGO720943 PQK720943 QAG720943 QKC720943 QTY720943 RDU720943 RNQ720943 RXM720943 SHI720943 SRE720943 TBA720943 TKW720943 TUS720943 UEO720943 UOK720943 UYG720943 VIC720943 VRY720943 WBU720943 WLQ720943 WVM720943 D786478 JA786479 SW786479 ACS786479 AMO786479 AWK786479 BGG786479 BQC786479 BZY786479 CJU786479 CTQ786479 DDM786479 DNI786479 DXE786479 EHA786479 EQW786479 FAS786479 FKO786479 FUK786479 GEG786479 GOC786479 GXY786479 HHU786479 HRQ786479 IBM786479 ILI786479 IVE786479 JFA786479 JOW786479 JYS786479 KIO786479 KSK786479 LCG786479 LMC786479 LVY786479 MFU786479 MPQ786479 MZM786479 NJI786479 NTE786479 ODA786479 OMW786479 OWS786479 PGO786479 PQK786479 QAG786479 QKC786479 QTY786479 RDU786479 RNQ786479 RXM786479 SHI786479 SRE786479 TBA786479 TKW786479 TUS786479 UEO786479 UOK786479 UYG786479 VIC786479 VRY786479 WBU786479 WLQ786479 WVM786479 D852014 JA852015 SW852015 ACS852015 AMO852015 AWK852015 BGG852015 BQC852015 BZY852015 CJU852015 CTQ852015 DDM852015 DNI852015 DXE852015 EHA852015 EQW852015 FAS852015 FKO852015 FUK852015 GEG852015 GOC852015 GXY852015 HHU852015 HRQ852015 IBM852015 ILI852015 IVE852015 JFA852015 JOW852015 JYS852015 KIO852015 KSK852015 LCG852015 LMC852015 LVY852015 MFU852015 MPQ852015 MZM852015 NJI852015 NTE852015 ODA852015 OMW852015 OWS852015 PGO852015 PQK852015 QAG852015 QKC852015 QTY852015 RDU852015 RNQ852015 RXM852015 SHI852015 SRE852015 TBA852015 TKW852015 TUS852015 UEO852015 UOK852015 UYG852015 VIC852015 VRY852015 WBU852015 WLQ852015 WVM852015 D917550 JA917551 SW917551 ACS917551 AMO917551 AWK917551 BGG917551 BQC917551 BZY917551 CJU917551 CTQ917551 DDM917551 DNI917551 DXE917551 EHA917551 EQW917551 FAS917551 FKO917551 FUK917551 GEG917551 GOC917551 GXY917551 HHU917551 HRQ917551 IBM917551 ILI917551 IVE917551 JFA917551 JOW917551 JYS917551 KIO917551 KSK917551 LCG917551 LMC917551 LVY917551 MFU917551 MPQ917551 MZM917551 NJI917551 NTE917551 ODA917551 OMW917551 OWS917551 PGO917551 PQK917551 QAG917551 QKC917551 QTY917551 RDU917551 RNQ917551 RXM917551 SHI917551 SRE917551 TBA917551 TKW917551 TUS917551 UEO917551 UOK917551 UYG917551 VIC917551 VRY917551 WBU917551 WLQ917551 WVM917551 D983086 JA983087 SW983087 ACS983087 AMO983087 AWK983087 BGG983087 BQC983087 BZY983087 CJU983087 CTQ983087 DDM983087 DNI983087 DXE983087 EHA983087 EQW983087 FAS983087 FKO983087 FUK983087 GEG983087 GOC983087 GXY983087 HHU983087 HRQ983087 IBM983087 ILI983087 IVE983087 JFA983087 JOW983087 JYS983087 KIO983087 KSK983087 LCG983087 LMC983087 LVY983087 MFU983087 MPQ983087 MZM983087 NJI983087 NTE983087 ODA983087 OMW983087 OWS983087 PGO983087 PQK983087 QAG983087 QKC983087 QTY983087 RDU983087 RNQ983087 RXM983087 SHI983087 SRE983087 TBA983087 TKW983087 TUS983087 UEO983087 UOK983087 UYG983087 VIC983087 VRY983087 WBU983087 WLQ983087 WVM983087 JE51:JF52 TA51:TB52 ACW51:ACX52 AMS51:AMT52 AWO51:AWP52 BGK51:BGL52 BQG51:BQH52 CAC51:CAD52 CJY51:CJZ52 CTU51:CTV52 DDQ51:DDR52 DNM51:DNN52 DXI51:DXJ52 EHE51:EHF52 ERA51:ERB52 FAW51:FAX52 FKS51:FKT52 FUO51:FUP52 GEK51:GEL52 GOG51:GOH52 GYC51:GYD52 HHY51:HHZ52 HRU51:HRV52 IBQ51:IBR52 ILM51:ILN52 IVI51:IVJ52 JFE51:JFF52 JPA51:JPB52 JYW51:JYX52 KIS51:KIT52 KSO51:KSP52 LCK51:LCL52 LMG51:LMH52 LWC51:LWD52 MFY51:MFZ52 MPU51:MPV52 MZQ51:MZR52 NJM51:NJN52 NTI51:NTJ52 ODE51:ODF52 ONA51:ONB52 OWW51:OWX52 PGS51:PGT52 PQO51:PQP52 QAK51:QAL52 QKG51:QKH52 QUC51:QUD52 RDY51:RDZ52 RNU51:RNV52 RXQ51:RXR52 SHM51:SHN52 SRI51:SRJ52 TBE51:TBF52 TLA51:TLB52 TUW51:TUX52 UES51:UET52 UOO51:UOP52 UYK51:UYL52 VIG51:VIH52 VSC51:VSD52 WBY51:WBZ52 WLU51:WLV52 WVQ51:WVR52 H65586:I65587 JE65587:JF65588 TA65587:TB65588 ACW65587:ACX65588 AMS65587:AMT65588 AWO65587:AWP65588 BGK65587:BGL65588 BQG65587:BQH65588 CAC65587:CAD65588 CJY65587:CJZ65588 CTU65587:CTV65588 DDQ65587:DDR65588 DNM65587:DNN65588 DXI65587:DXJ65588 EHE65587:EHF65588 ERA65587:ERB65588 FAW65587:FAX65588 FKS65587:FKT65588 FUO65587:FUP65588 GEK65587:GEL65588 GOG65587:GOH65588 GYC65587:GYD65588 HHY65587:HHZ65588 HRU65587:HRV65588 IBQ65587:IBR65588 ILM65587:ILN65588 IVI65587:IVJ65588 JFE65587:JFF65588 JPA65587:JPB65588 JYW65587:JYX65588 KIS65587:KIT65588 KSO65587:KSP65588 LCK65587:LCL65588 LMG65587:LMH65588 LWC65587:LWD65588 MFY65587:MFZ65588 MPU65587:MPV65588 MZQ65587:MZR65588 NJM65587:NJN65588 NTI65587:NTJ65588 ODE65587:ODF65588 ONA65587:ONB65588 OWW65587:OWX65588 PGS65587:PGT65588 PQO65587:PQP65588 QAK65587:QAL65588 QKG65587:QKH65588 QUC65587:QUD65588 RDY65587:RDZ65588 RNU65587:RNV65588 RXQ65587:RXR65588 SHM65587:SHN65588 SRI65587:SRJ65588 TBE65587:TBF65588 TLA65587:TLB65588 TUW65587:TUX65588 UES65587:UET65588 UOO65587:UOP65588 UYK65587:UYL65588 VIG65587:VIH65588 VSC65587:VSD65588 WBY65587:WBZ65588 WLU65587:WLV65588 WVQ65587:WVR65588 H131122:I131123 JE131123:JF131124 TA131123:TB131124 ACW131123:ACX131124 AMS131123:AMT131124 AWO131123:AWP131124 BGK131123:BGL131124 BQG131123:BQH131124 CAC131123:CAD131124 CJY131123:CJZ131124 CTU131123:CTV131124 DDQ131123:DDR131124 DNM131123:DNN131124 DXI131123:DXJ131124 EHE131123:EHF131124 ERA131123:ERB131124 FAW131123:FAX131124 FKS131123:FKT131124 FUO131123:FUP131124 GEK131123:GEL131124 GOG131123:GOH131124 GYC131123:GYD131124 HHY131123:HHZ131124 HRU131123:HRV131124 IBQ131123:IBR131124 ILM131123:ILN131124 IVI131123:IVJ131124 JFE131123:JFF131124 JPA131123:JPB131124 JYW131123:JYX131124 KIS131123:KIT131124 KSO131123:KSP131124 LCK131123:LCL131124 LMG131123:LMH131124 LWC131123:LWD131124 MFY131123:MFZ131124 MPU131123:MPV131124 MZQ131123:MZR131124 NJM131123:NJN131124 NTI131123:NTJ131124 ODE131123:ODF131124 ONA131123:ONB131124 OWW131123:OWX131124 PGS131123:PGT131124 PQO131123:PQP131124 QAK131123:QAL131124 QKG131123:QKH131124 QUC131123:QUD131124 RDY131123:RDZ131124 RNU131123:RNV131124 RXQ131123:RXR131124 SHM131123:SHN131124 SRI131123:SRJ131124 TBE131123:TBF131124 TLA131123:TLB131124 TUW131123:TUX131124 UES131123:UET131124 UOO131123:UOP131124 UYK131123:UYL131124 VIG131123:VIH131124 VSC131123:VSD131124 WBY131123:WBZ131124 WLU131123:WLV131124 WVQ131123:WVR131124 H196658:I196659 JE196659:JF196660 TA196659:TB196660 ACW196659:ACX196660 AMS196659:AMT196660 AWO196659:AWP196660 BGK196659:BGL196660 BQG196659:BQH196660 CAC196659:CAD196660 CJY196659:CJZ196660 CTU196659:CTV196660 DDQ196659:DDR196660 DNM196659:DNN196660 DXI196659:DXJ196660 EHE196659:EHF196660 ERA196659:ERB196660 FAW196659:FAX196660 FKS196659:FKT196660 FUO196659:FUP196660 GEK196659:GEL196660 GOG196659:GOH196660 GYC196659:GYD196660 HHY196659:HHZ196660 HRU196659:HRV196660 IBQ196659:IBR196660 ILM196659:ILN196660 IVI196659:IVJ196660 JFE196659:JFF196660 JPA196659:JPB196660 JYW196659:JYX196660 KIS196659:KIT196660 KSO196659:KSP196660 LCK196659:LCL196660 LMG196659:LMH196660 LWC196659:LWD196660 MFY196659:MFZ196660 MPU196659:MPV196660 MZQ196659:MZR196660 NJM196659:NJN196660 NTI196659:NTJ196660 ODE196659:ODF196660 ONA196659:ONB196660 OWW196659:OWX196660 PGS196659:PGT196660 PQO196659:PQP196660 QAK196659:QAL196660 QKG196659:QKH196660 QUC196659:QUD196660 RDY196659:RDZ196660 RNU196659:RNV196660 RXQ196659:RXR196660 SHM196659:SHN196660 SRI196659:SRJ196660 TBE196659:TBF196660 TLA196659:TLB196660 TUW196659:TUX196660 UES196659:UET196660 UOO196659:UOP196660 UYK196659:UYL196660 VIG196659:VIH196660 VSC196659:VSD196660 WBY196659:WBZ196660 WLU196659:WLV196660 WVQ196659:WVR196660 H262194:I262195 JE262195:JF262196 TA262195:TB262196 ACW262195:ACX262196 AMS262195:AMT262196 AWO262195:AWP262196 BGK262195:BGL262196 BQG262195:BQH262196 CAC262195:CAD262196 CJY262195:CJZ262196 CTU262195:CTV262196 DDQ262195:DDR262196 DNM262195:DNN262196 DXI262195:DXJ262196 EHE262195:EHF262196 ERA262195:ERB262196 FAW262195:FAX262196 FKS262195:FKT262196 FUO262195:FUP262196 GEK262195:GEL262196 GOG262195:GOH262196 GYC262195:GYD262196 HHY262195:HHZ262196 HRU262195:HRV262196 IBQ262195:IBR262196 ILM262195:ILN262196 IVI262195:IVJ262196 JFE262195:JFF262196 JPA262195:JPB262196 JYW262195:JYX262196 KIS262195:KIT262196 KSO262195:KSP262196 LCK262195:LCL262196 LMG262195:LMH262196 LWC262195:LWD262196 MFY262195:MFZ262196 MPU262195:MPV262196 MZQ262195:MZR262196 NJM262195:NJN262196 NTI262195:NTJ262196 ODE262195:ODF262196 ONA262195:ONB262196 OWW262195:OWX262196 PGS262195:PGT262196 PQO262195:PQP262196 QAK262195:QAL262196 QKG262195:QKH262196 QUC262195:QUD262196 RDY262195:RDZ262196 RNU262195:RNV262196 RXQ262195:RXR262196 SHM262195:SHN262196 SRI262195:SRJ262196 TBE262195:TBF262196 TLA262195:TLB262196 TUW262195:TUX262196 UES262195:UET262196 UOO262195:UOP262196 UYK262195:UYL262196 VIG262195:VIH262196 VSC262195:VSD262196 WBY262195:WBZ262196 WLU262195:WLV262196 WVQ262195:WVR262196 H327730:I327731 JE327731:JF327732 TA327731:TB327732 ACW327731:ACX327732 AMS327731:AMT327732 AWO327731:AWP327732 BGK327731:BGL327732 BQG327731:BQH327732 CAC327731:CAD327732 CJY327731:CJZ327732 CTU327731:CTV327732 DDQ327731:DDR327732 DNM327731:DNN327732 DXI327731:DXJ327732 EHE327731:EHF327732 ERA327731:ERB327732 FAW327731:FAX327732 FKS327731:FKT327732 FUO327731:FUP327732 GEK327731:GEL327732 GOG327731:GOH327732 GYC327731:GYD327732 HHY327731:HHZ327732 HRU327731:HRV327732 IBQ327731:IBR327732 ILM327731:ILN327732 IVI327731:IVJ327732 JFE327731:JFF327732 JPA327731:JPB327732 JYW327731:JYX327732 KIS327731:KIT327732 KSO327731:KSP327732 LCK327731:LCL327732 LMG327731:LMH327732 LWC327731:LWD327732 MFY327731:MFZ327732 MPU327731:MPV327732 MZQ327731:MZR327732 NJM327731:NJN327732 NTI327731:NTJ327732 ODE327731:ODF327732 ONA327731:ONB327732 OWW327731:OWX327732 PGS327731:PGT327732 PQO327731:PQP327732 QAK327731:QAL327732 QKG327731:QKH327732 QUC327731:QUD327732 RDY327731:RDZ327732 RNU327731:RNV327732 RXQ327731:RXR327732 SHM327731:SHN327732 SRI327731:SRJ327732 TBE327731:TBF327732 TLA327731:TLB327732 TUW327731:TUX327732 UES327731:UET327732 UOO327731:UOP327732 UYK327731:UYL327732 VIG327731:VIH327732 VSC327731:VSD327732 WBY327731:WBZ327732 WLU327731:WLV327732 WVQ327731:WVR327732 H393266:I393267 JE393267:JF393268 TA393267:TB393268 ACW393267:ACX393268 AMS393267:AMT393268 AWO393267:AWP393268 BGK393267:BGL393268 BQG393267:BQH393268 CAC393267:CAD393268 CJY393267:CJZ393268 CTU393267:CTV393268 DDQ393267:DDR393268 DNM393267:DNN393268 DXI393267:DXJ393268 EHE393267:EHF393268 ERA393267:ERB393268 FAW393267:FAX393268 FKS393267:FKT393268 FUO393267:FUP393268 GEK393267:GEL393268 GOG393267:GOH393268 GYC393267:GYD393268 HHY393267:HHZ393268 HRU393267:HRV393268 IBQ393267:IBR393268 ILM393267:ILN393268 IVI393267:IVJ393268 JFE393267:JFF393268 JPA393267:JPB393268 JYW393267:JYX393268 KIS393267:KIT393268 KSO393267:KSP393268 LCK393267:LCL393268 LMG393267:LMH393268 LWC393267:LWD393268 MFY393267:MFZ393268 MPU393267:MPV393268 MZQ393267:MZR393268 NJM393267:NJN393268 NTI393267:NTJ393268 ODE393267:ODF393268 ONA393267:ONB393268 OWW393267:OWX393268 PGS393267:PGT393268 PQO393267:PQP393268 QAK393267:QAL393268 QKG393267:QKH393268 QUC393267:QUD393268 RDY393267:RDZ393268 RNU393267:RNV393268 RXQ393267:RXR393268 SHM393267:SHN393268 SRI393267:SRJ393268 TBE393267:TBF393268 TLA393267:TLB393268 TUW393267:TUX393268 UES393267:UET393268 UOO393267:UOP393268 UYK393267:UYL393268 VIG393267:VIH393268 VSC393267:VSD393268 WBY393267:WBZ393268 WLU393267:WLV393268 WVQ393267:WVR393268 H458802:I458803 JE458803:JF458804 TA458803:TB458804 ACW458803:ACX458804 AMS458803:AMT458804 AWO458803:AWP458804 BGK458803:BGL458804 BQG458803:BQH458804 CAC458803:CAD458804 CJY458803:CJZ458804 CTU458803:CTV458804 DDQ458803:DDR458804 DNM458803:DNN458804 DXI458803:DXJ458804 EHE458803:EHF458804 ERA458803:ERB458804 FAW458803:FAX458804 FKS458803:FKT458804 FUO458803:FUP458804 GEK458803:GEL458804 GOG458803:GOH458804 GYC458803:GYD458804 HHY458803:HHZ458804 HRU458803:HRV458804 IBQ458803:IBR458804 ILM458803:ILN458804 IVI458803:IVJ458804 JFE458803:JFF458804 JPA458803:JPB458804 JYW458803:JYX458804 KIS458803:KIT458804 KSO458803:KSP458804 LCK458803:LCL458804 LMG458803:LMH458804 LWC458803:LWD458804 MFY458803:MFZ458804 MPU458803:MPV458804 MZQ458803:MZR458804 NJM458803:NJN458804 NTI458803:NTJ458804 ODE458803:ODF458804 ONA458803:ONB458804 OWW458803:OWX458804 PGS458803:PGT458804 PQO458803:PQP458804 QAK458803:QAL458804 QKG458803:QKH458804 QUC458803:QUD458804 RDY458803:RDZ458804 RNU458803:RNV458804 RXQ458803:RXR458804 SHM458803:SHN458804 SRI458803:SRJ458804 TBE458803:TBF458804 TLA458803:TLB458804 TUW458803:TUX458804 UES458803:UET458804 UOO458803:UOP458804 UYK458803:UYL458804 VIG458803:VIH458804 VSC458803:VSD458804 WBY458803:WBZ458804 WLU458803:WLV458804 WVQ458803:WVR458804 H524338:I524339 JE524339:JF524340 TA524339:TB524340 ACW524339:ACX524340 AMS524339:AMT524340 AWO524339:AWP524340 BGK524339:BGL524340 BQG524339:BQH524340 CAC524339:CAD524340 CJY524339:CJZ524340 CTU524339:CTV524340 DDQ524339:DDR524340 DNM524339:DNN524340 DXI524339:DXJ524340 EHE524339:EHF524340 ERA524339:ERB524340 FAW524339:FAX524340 FKS524339:FKT524340 FUO524339:FUP524340 GEK524339:GEL524340 GOG524339:GOH524340 GYC524339:GYD524340 HHY524339:HHZ524340 HRU524339:HRV524340 IBQ524339:IBR524340 ILM524339:ILN524340 IVI524339:IVJ524340 JFE524339:JFF524340 JPA524339:JPB524340 JYW524339:JYX524340 KIS524339:KIT524340 KSO524339:KSP524340 LCK524339:LCL524340 LMG524339:LMH524340 LWC524339:LWD524340 MFY524339:MFZ524340 MPU524339:MPV524340 MZQ524339:MZR524340 NJM524339:NJN524340 NTI524339:NTJ524340 ODE524339:ODF524340 ONA524339:ONB524340 OWW524339:OWX524340 PGS524339:PGT524340 PQO524339:PQP524340 QAK524339:QAL524340 QKG524339:QKH524340 QUC524339:QUD524340 RDY524339:RDZ524340 RNU524339:RNV524340 RXQ524339:RXR524340 SHM524339:SHN524340 SRI524339:SRJ524340 TBE524339:TBF524340 TLA524339:TLB524340 TUW524339:TUX524340 UES524339:UET524340 UOO524339:UOP524340 UYK524339:UYL524340 VIG524339:VIH524340 VSC524339:VSD524340 WBY524339:WBZ524340 WLU524339:WLV524340 WVQ524339:WVR524340 H589874:I589875 JE589875:JF589876 TA589875:TB589876 ACW589875:ACX589876 AMS589875:AMT589876 AWO589875:AWP589876 BGK589875:BGL589876 BQG589875:BQH589876 CAC589875:CAD589876 CJY589875:CJZ589876 CTU589875:CTV589876 DDQ589875:DDR589876 DNM589875:DNN589876 DXI589875:DXJ589876 EHE589875:EHF589876 ERA589875:ERB589876 FAW589875:FAX589876 FKS589875:FKT589876 FUO589875:FUP589876 GEK589875:GEL589876 GOG589875:GOH589876 GYC589875:GYD589876 HHY589875:HHZ589876 HRU589875:HRV589876 IBQ589875:IBR589876 ILM589875:ILN589876 IVI589875:IVJ589876 JFE589875:JFF589876 JPA589875:JPB589876 JYW589875:JYX589876 KIS589875:KIT589876 KSO589875:KSP589876 LCK589875:LCL589876 LMG589875:LMH589876 LWC589875:LWD589876 MFY589875:MFZ589876 MPU589875:MPV589876 MZQ589875:MZR589876 NJM589875:NJN589876 NTI589875:NTJ589876 ODE589875:ODF589876 ONA589875:ONB589876 OWW589875:OWX589876 PGS589875:PGT589876 PQO589875:PQP589876 QAK589875:QAL589876 QKG589875:QKH589876 QUC589875:QUD589876 RDY589875:RDZ589876 RNU589875:RNV589876 RXQ589875:RXR589876 SHM589875:SHN589876 SRI589875:SRJ589876 TBE589875:TBF589876 TLA589875:TLB589876 TUW589875:TUX589876 UES589875:UET589876 UOO589875:UOP589876 UYK589875:UYL589876 VIG589875:VIH589876 VSC589875:VSD589876 WBY589875:WBZ589876 WLU589875:WLV589876 WVQ589875:WVR589876 H655410:I655411 JE655411:JF655412 TA655411:TB655412 ACW655411:ACX655412 AMS655411:AMT655412 AWO655411:AWP655412 BGK655411:BGL655412 BQG655411:BQH655412 CAC655411:CAD655412 CJY655411:CJZ655412 CTU655411:CTV655412 DDQ655411:DDR655412 DNM655411:DNN655412 DXI655411:DXJ655412 EHE655411:EHF655412 ERA655411:ERB655412 FAW655411:FAX655412 FKS655411:FKT655412 FUO655411:FUP655412 GEK655411:GEL655412 GOG655411:GOH655412 GYC655411:GYD655412 HHY655411:HHZ655412 HRU655411:HRV655412 IBQ655411:IBR655412 ILM655411:ILN655412 IVI655411:IVJ655412 JFE655411:JFF655412 JPA655411:JPB655412 JYW655411:JYX655412 KIS655411:KIT655412 KSO655411:KSP655412 LCK655411:LCL655412 LMG655411:LMH655412 LWC655411:LWD655412 MFY655411:MFZ655412 MPU655411:MPV655412 MZQ655411:MZR655412 NJM655411:NJN655412 NTI655411:NTJ655412 ODE655411:ODF655412 ONA655411:ONB655412 OWW655411:OWX655412 PGS655411:PGT655412 PQO655411:PQP655412 QAK655411:QAL655412 QKG655411:QKH655412 QUC655411:QUD655412 RDY655411:RDZ655412 RNU655411:RNV655412 RXQ655411:RXR655412 SHM655411:SHN655412 SRI655411:SRJ655412 TBE655411:TBF655412 TLA655411:TLB655412 TUW655411:TUX655412 UES655411:UET655412 UOO655411:UOP655412 UYK655411:UYL655412 VIG655411:VIH655412 VSC655411:VSD655412 WBY655411:WBZ655412 WLU655411:WLV655412 WVQ655411:WVR655412 H720946:I720947 JE720947:JF720948 TA720947:TB720948 ACW720947:ACX720948 AMS720947:AMT720948 AWO720947:AWP720948 BGK720947:BGL720948 BQG720947:BQH720948 CAC720947:CAD720948 CJY720947:CJZ720948 CTU720947:CTV720948 DDQ720947:DDR720948 DNM720947:DNN720948 DXI720947:DXJ720948 EHE720947:EHF720948 ERA720947:ERB720948 FAW720947:FAX720948 FKS720947:FKT720948 FUO720947:FUP720948 GEK720947:GEL720948 GOG720947:GOH720948 GYC720947:GYD720948 HHY720947:HHZ720948 HRU720947:HRV720948 IBQ720947:IBR720948 ILM720947:ILN720948 IVI720947:IVJ720948 JFE720947:JFF720948 JPA720947:JPB720948 JYW720947:JYX720948 KIS720947:KIT720948 KSO720947:KSP720948 LCK720947:LCL720948 LMG720947:LMH720948 LWC720947:LWD720948 MFY720947:MFZ720948 MPU720947:MPV720948 MZQ720947:MZR720948 NJM720947:NJN720948 NTI720947:NTJ720948 ODE720947:ODF720948 ONA720947:ONB720948 OWW720947:OWX720948 PGS720947:PGT720948 PQO720947:PQP720948 QAK720947:QAL720948 QKG720947:QKH720948 QUC720947:QUD720948 RDY720947:RDZ720948 RNU720947:RNV720948 RXQ720947:RXR720948 SHM720947:SHN720948 SRI720947:SRJ720948 TBE720947:TBF720948 TLA720947:TLB720948 TUW720947:TUX720948 UES720947:UET720948 UOO720947:UOP720948 UYK720947:UYL720948 VIG720947:VIH720948 VSC720947:VSD720948 WBY720947:WBZ720948 WLU720947:WLV720948 WVQ720947:WVR720948 H786482:I786483 JE786483:JF786484 TA786483:TB786484 ACW786483:ACX786484 AMS786483:AMT786484 AWO786483:AWP786484 BGK786483:BGL786484 BQG786483:BQH786484 CAC786483:CAD786484 CJY786483:CJZ786484 CTU786483:CTV786484 DDQ786483:DDR786484 DNM786483:DNN786484 DXI786483:DXJ786484 EHE786483:EHF786484 ERA786483:ERB786484 FAW786483:FAX786484 FKS786483:FKT786484 FUO786483:FUP786484 GEK786483:GEL786484 GOG786483:GOH786484 GYC786483:GYD786484 HHY786483:HHZ786484 HRU786483:HRV786484 IBQ786483:IBR786484 ILM786483:ILN786484 IVI786483:IVJ786484 JFE786483:JFF786484 JPA786483:JPB786484 JYW786483:JYX786484 KIS786483:KIT786484 KSO786483:KSP786484 LCK786483:LCL786484 LMG786483:LMH786484 LWC786483:LWD786484 MFY786483:MFZ786484 MPU786483:MPV786484 MZQ786483:MZR786484 NJM786483:NJN786484 NTI786483:NTJ786484 ODE786483:ODF786484 ONA786483:ONB786484 OWW786483:OWX786484 PGS786483:PGT786484 PQO786483:PQP786484 QAK786483:QAL786484 QKG786483:QKH786484 QUC786483:QUD786484 RDY786483:RDZ786484 RNU786483:RNV786484 RXQ786483:RXR786484 SHM786483:SHN786484 SRI786483:SRJ786484 TBE786483:TBF786484 TLA786483:TLB786484 TUW786483:TUX786484 UES786483:UET786484 UOO786483:UOP786484 UYK786483:UYL786484 VIG786483:VIH786484 VSC786483:VSD786484 WBY786483:WBZ786484 WLU786483:WLV786484 WVQ786483:WVR786484 H852018:I852019 JE852019:JF852020 TA852019:TB852020 ACW852019:ACX852020 AMS852019:AMT852020 AWO852019:AWP852020 BGK852019:BGL852020 BQG852019:BQH852020 CAC852019:CAD852020 CJY852019:CJZ852020 CTU852019:CTV852020 DDQ852019:DDR852020 DNM852019:DNN852020 DXI852019:DXJ852020 EHE852019:EHF852020 ERA852019:ERB852020 FAW852019:FAX852020 FKS852019:FKT852020 FUO852019:FUP852020 GEK852019:GEL852020 GOG852019:GOH852020 GYC852019:GYD852020 HHY852019:HHZ852020 HRU852019:HRV852020 IBQ852019:IBR852020 ILM852019:ILN852020 IVI852019:IVJ852020 JFE852019:JFF852020 JPA852019:JPB852020 JYW852019:JYX852020 KIS852019:KIT852020 KSO852019:KSP852020 LCK852019:LCL852020 LMG852019:LMH852020 LWC852019:LWD852020 MFY852019:MFZ852020 MPU852019:MPV852020 MZQ852019:MZR852020 NJM852019:NJN852020 NTI852019:NTJ852020 ODE852019:ODF852020 ONA852019:ONB852020 OWW852019:OWX852020 PGS852019:PGT852020 PQO852019:PQP852020 QAK852019:QAL852020 QKG852019:QKH852020 QUC852019:QUD852020 RDY852019:RDZ852020 RNU852019:RNV852020 RXQ852019:RXR852020 SHM852019:SHN852020 SRI852019:SRJ852020 TBE852019:TBF852020 TLA852019:TLB852020 TUW852019:TUX852020 UES852019:UET852020 UOO852019:UOP852020 UYK852019:UYL852020 VIG852019:VIH852020 VSC852019:VSD852020 WBY852019:WBZ852020 WLU852019:WLV852020 WVQ852019:WVR852020 H917554:I917555 JE917555:JF917556 TA917555:TB917556 ACW917555:ACX917556 AMS917555:AMT917556 AWO917555:AWP917556 BGK917555:BGL917556 BQG917555:BQH917556 CAC917555:CAD917556 CJY917555:CJZ917556 CTU917555:CTV917556 DDQ917555:DDR917556 DNM917555:DNN917556 DXI917555:DXJ917556 EHE917555:EHF917556 ERA917555:ERB917556 FAW917555:FAX917556 FKS917555:FKT917556 FUO917555:FUP917556 GEK917555:GEL917556 GOG917555:GOH917556 GYC917555:GYD917556 HHY917555:HHZ917556 HRU917555:HRV917556 IBQ917555:IBR917556 ILM917555:ILN917556 IVI917555:IVJ917556 JFE917555:JFF917556 JPA917555:JPB917556 JYW917555:JYX917556 KIS917555:KIT917556 KSO917555:KSP917556 LCK917555:LCL917556 LMG917555:LMH917556 LWC917555:LWD917556 MFY917555:MFZ917556 MPU917555:MPV917556 MZQ917555:MZR917556 NJM917555:NJN917556 NTI917555:NTJ917556 ODE917555:ODF917556 ONA917555:ONB917556 OWW917555:OWX917556 PGS917555:PGT917556 PQO917555:PQP917556 QAK917555:QAL917556 QKG917555:QKH917556 QUC917555:QUD917556 RDY917555:RDZ917556 RNU917555:RNV917556 RXQ917555:RXR917556 SHM917555:SHN917556 SRI917555:SRJ917556 TBE917555:TBF917556 TLA917555:TLB917556 TUW917555:TUX917556 UES917555:UET917556 UOO917555:UOP917556 UYK917555:UYL917556 VIG917555:VIH917556 VSC917555:VSD917556 WBY917555:WBZ917556 WLU917555:WLV917556 WVQ917555:WVR917556 H983090:I983091 JE983091:JF983092 TA983091:TB983092 ACW983091:ACX983092 AMS983091:AMT983092 AWO983091:AWP983092 BGK983091:BGL983092 BQG983091:BQH983092 CAC983091:CAD983092 CJY983091:CJZ983092 CTU983091:CTV983092 DDQ983091:DDR983092 DNM983091:DNN983092 DXI983091:DXJ983092 EHE983091:EHF983092 ERA983091:ERB983092 FAW983091:FAX983092 FKS983091:FKT983092 FUO983091:FUP983092 GEK983091:GEL983092 GOG983091:GOH983092 GYC983091:GYD983092 HHY983091:HHZ983092 HRU983091:HRV983092 IBQ983091:IBR983092 ILM983091:ILN983092 IVI983091:IVJ983092 JFE983091:JFF983092 JPA983091:JPB983092 JYW983091:JYX983092 KIS983091:KIT983092 KSO983091:KSP983092 LCK983091:LCL983092 LMG983091:LMH983092 LWC983091:LWD983092 MFY983091:MFZ983092 MPU983091:MPV983092 MZQ983091:MZR983092 NJM983091:NJN983092 NTI983091:NTJ983092 ODE983091:ODF983092 ONA983091:ONB983092 OWW983091:OWX983092 PGS983091:PGT983092 PQO983091:PQP983092 QAK983091:QAL983092 QKG983091:QKH983092 QUC983091:QUD983092 RDY983091:RDZ983092 RNU983091:RNV983092 RXQ983091:RXR983092 SHM983091:SHN983092 SRI983091:SRJ983092 TBE983091:TBF983092 TLA983091:TLB983092 TUW983091:TUX983092 UES983091:UET983092 UOO983091:UOP983092 UYK983091:UYL983092 VIG983091:VIH983092 VSC983091:VSD983092 WBY983091:WBZ983092 WLU983091:WLV983092 WVQ983091:WVR983092 JE45:JE47 TA45:TA47 ACW45:ACW47 AMS45:AMS47 AWO45:AWO47 BGK45:BGK47 BQG45:BQG47 CAC45:CAC47 CJY45:CJY47 CTU45:CTU47 DDQ45:DDQ47 DNM45:DNM47 DXI45:DXI47 EHE45:EHE47 ERA45:ERA47 FAW45:FAW47 FKS45:FKS47 FUO45:FUO47 GEK45:GEK47 GOG45:GOG47 GYC45:GYC47 HHY45:HHY47 HRU45:HRU47 IBQ45:IBQ47 ILM45:ILM47 IVI45:IVI47 JFE45:JFE47 JPA45:JPA47 JYW45:JYW47 KIS45:KIS47 KSO45:KSO47 LCK45:LCK47 LMG45:LMG47 LWC45:LWC47 MFY45:MFY47 MPU45:MPU47 MZQ45:MZQ47 NJM45:NJM47 NTI45:NTI47 ODE45:ODE47 ONA45:ONA47 OWW45:OWW47 PGS45:PGS47 PQO45:PQO47 QAK45:QAK47 QKG45:QKG47 QUC45:QUC47 RDY45:RDY47 RNU45:RNU47 RXQ45:RXQ47 SHM45:SHM47 SRI45:SRI47 TBE45:TBE47 TLA45:TLA47 TUW45:TUW47 UES45:UES47 UOO45:UOO47 UYK45:UYK47 VIG45:VIG47 VSC45:VSC47 WBY45:WBY47 WLU45:WLU47 WVQ45:WVQ47 H65580:H65582 JE65581:JE65583 TA65581:TA65583 ACW65581:ACW65583 AMS65581:AMS65583 AWO65581:AWO65583 BGK65581:BGK65583 BQG65581:BQG65583 CAC65581:CAC65583 CJY65581:CJY65583 CTU65581:CTU65583 DDQ65581:DDQ65583 DNM65581:DNM65583 DXI65581:DXI65583 EHE65581:EHE65583 ERA65581:ERA65583 FAW65581:FAW65583 FKS65581:FKS65583 FUO65581:FUO65583 GEK65581:GEK65583 GOG65581:GOG65583 GYC65581:GYC65583 HHY65581:HHY65583 HRU65581:HRU65583 IBQ65581:IBQ65583 ILM65581:ILM65583 IVI65581:IVI65583 JFE65581:JFE65583 JPA65581:JPA65583 JYW65581:JYW65583 KIS65581:KIS65583 KSO65581:KSO65583 LCK65581:LCK65583 LMG65581:LMG65583 LWC65581:LWC65583 MFY65581:MFY65583 MPU65581:MPU65583 MZQ65581:MZQ65583 NJM65581:NJM65583 NTI65581:NTI65583 ODE65581:ODE65583 ONA65581:ONA65583 OWW65581:OWW65583 PGS65581:PGS65583 PQO65581:PQO65583 QAK65581:QAK65583 QKG65581:QKG65583 QUC65581:QUC65583 RDY65581:RDY65583 RNU65581:RNU65583 RXQ65581:RXQ65583 SHM65581:SHM65583 SRI65581:SRI65583 TBE65581:TBE65583 TLA65581:TLA65583 TUW65581:TUW65583 UES65581:UES65583 UOO65581:UOO65583 UYK65581:UYK65583 VIG65581:VIG65583 VSC65581:VSC65583 WBY65581:WBY65583 WLU65581:WLU65583 WVQ65581:WVQ65583 H131116:H131118 JE131117:JE131119 TA131117:TA131119 ACW131117:ACW131119 AMS131117:AMS131119 AWO131117:AWO131119 BGK131117:BGK131119 BQG131117:BQG131119 CAC131117:CAC131119 CJY131117:CJY131119 CTU131117:CTU131119 DDQ131117:DDQ131119 DNM131117:DNM131119 DXI131117:DXI131119 EHE131117:EHE131119 ERA131117:ERA131119 FAW131117:FAW131119 FKS131117:FKS131119 FUO131117:FUO131119 GEK131117:GEK131119 GOG131117:GOG131119 GYC131117:GYC131119 HHY131117:HHY131119 HRU131117:HRU131119 IBQ131117:IBQ131119 ILM131117:ILM131119 IVI131117:IVI131119 JFE131117:JFE131119 JPA131117:JPA131119 JYW131117:JYW131119 KIS131117:KIS131119 KSO131117:KSO131119 LCK131117:LCK131119 LMG131117:LMG131119 LWC131117:LWC131119 MFY131117:MFY131119 MPU131117:MPU131119 MZQ131117:MZQ131119 NJM131117:NJM131119 NTI131117:NTI131119 ODE131117:ODE131119 ONA131117:ONA131119 OWW131117:OWW131119 PGS131117:PGS131119 PQO131117:PQO131119 QAK131117:QAK131119 QKG131117:QKG131119 QUC131117:QUC131119 RDY131117:RDY131119 RNU131117:RNU131119 RXQ131117:RXQ131119 SHM131117:SHM131119 SRI131117:SRI131119 TBE131117:TBE131119 TLA131117:TLA131119 TUW131117:TUW131119 UES131117:UES131119 UOO131117:UOO131119 UYK131117:UYK131119 VIG131117:VIG131119 VSC131117:VSC131119 WBY131117:WBY131119 WLU131117:WLU131119 WVQ131117:WVQ131119 H196652:H196654 JE196653:JE196655 TA196653:TA196655 ACW196653:ACW196655 AMS196653:AMS196655 AWO196653:AWO196655 BGK196653:BGK196655 BQG196653:BQG196655 CAC196653:CAC196655 CJY196653:CJY196655 CTU196653:CTU196655 DDQ196653:DDQ196655 DNM196653:DNM196655 DXI196653:DXI196655 EHE196653:EHE196655 ERA196653:ERA196655 FAW196653:FAW196655 FKS196653:FKS196655 FUO196653:FUO196655 GEK196653:GEK196655 GOG196653:GOG196655 GYC196653:GYC196655 HHY196653:HHY196655 HRU196653:HRU196655 IBQ196653:IBQ196655 ILM196653:ILM196655 IVI196653:IVI196655 JFE196653:JFE196655 JPA196653:JPA196655 JYW196653:JYW196655 KIS196653:KIS196655 KSO196653:KSO196655 LCK196653:LCK196655 LMG196653:LMG196655 LWC196653:LWC196655 MFY196653:MFY196655 MPU196653:MPU196655 MZQ196653:MZQ196655 NJM196653:NJM196655 NTI196653:NTI196655 ODE196653:ODE196655 ONA196653:ONA196655 OWW196653:OWW196655 PGS196653:PGS196655 PQO196653:PQO196655 QAK196653:QAK196655 QKG196653:QKG196655 QUC196653:QUC196655 RDY196653:RDY196655 RNU196653:RNU196655 RXQ196653:RXQ196655 SHM196653:SHM196655 SRI196653:SRI196655 TBE196653:TBE196655 TLA196653:TLA196655 TUW196653:TUW196655 UES196653:UES196655 UOO196653:UOO196655 UYK196653:UYK196655 VIG196653:VIG196655 VSC196653:VSC196655 WBY196653:WBY196655 WLU196653:WLU196655 WVQ196653:WVQ196655 H262188:H262190 JE262189:JE262191 TA262189:TA262191 ACW262189:ACW262191 AMS262189:AMS262191 AWO262189:AWO262191 BGK262189:BGK262191 BQG262189:BQG262191 CAC262189:CAC262191 CJY262189:CJY262191 CTU262189:CTU262191 DDQ262189:DDQ262191 DNM262189:DNM262191 DXI262189:DXI262191 EHE262189:EHE262191 ERA262189:ERA262191 FAW262189:FAW262191 FKS262189:FKS262191 FUO262189:FUO262191 GEK262189:GEK262191 GOG262189:GOG262191 GYC262189:GYC262191 HHY262189:HHY262191 HRU262189:HRU262191 IBQ262189:IBQ262191 ILM262189:ILM262191 IVI262189:IVI262191 JFE262189:JFE262191 JPA262189:JPA262191 JYW262189:JYW262191 KIS262189:KIS262191 KSO262189:KSO262191 LCK262189:LCK262191 LMG262189:LMG262191 LWC262189:LWC262191 MFY262189:MFY262191 MPU262189:MPU262191 MZQ262189:MZQ262191 NJM262189:NJM262191 NTI262189:NTI262191 ODE262189:ODE262191 ONA262189:ONA262191 OWW262189:OWW262191 PGS262189:PGS262191 PQO262189:PQO262191 QAK262189:QAK262191 QKG262189:QKG262191 QUC262189:QUC262191 RDY262189:RDY262191 RNU262189:RNU262191 RXQ262189:RXQ262191 SHM262189:SHM262191 SRI262189:SRI262191 TBE262189:TBE262191 TLA262189:TLA262191 TUW262189:TUW262191 UES262189:UES262191 UOO262189:UOO262191 UYK262189:UYK262191 VIG262189:VIG262191 VSC262189:VSC262191 WBY262189:WBY262191 WLU262189:WLU262191 WVQ262189:WVQ262191 H327724:H327726 JE327725:JE327727 TA327725:TA327727 ACW327725:ACW327727 AMS327725:AMS327727 AWO327725:AWO327727 BGK327725:BGK327727 BQG327725:BQG327727 CAC327725:CAC327727 CJY327725:CJY327727 CTU327725:CTU327727 DDQ327725:DDQ327727 DNM327725:DNM327727 DXI327725:DXI327727 EHE327725:EHE327727 ERA327725:ERA327727 FAW327725:FAW327727 FKS327725:FKS327727 FUO327725:FUO327727 GEK327725:GEK327727 GOG327725:GOG327727 GYC327725:GYC327727 HHY327725:HHY327727 HRU327725:HRU327727 IBQ327725:IBQ327727 ILM327725:ILM327727 IVI327725:IVI327727 JFE327725:JFE327727 JPA327725:JPA327727 JYW327725:JYW327727 KIS327725:KIS327727 KSO327725:KSO327727 LCK327725:LCK327727 LMG327725:LMG327727 LWC327725:LWC327727 MFY327725:MFY327727 MPU327725:MPU327727 MZQ327725:MZQ327727 NJM327725:NJM327727 NTI327725:NTI327727 ODE327725:ODE327727 ONA327725:ONA327727 OWW327725:OWW327727 PGS327725:PGS327727 PQO327725:PQO327727 QAK327725:QAK327727 QKG327725:QKG327727 QUC327725:QUC327727 RDY327725:RDY327727 RNU327725:RNU327727 RXQ327725:RXQ327727 SHM327725:SHM327727 SRI327725:SRI327727 TBE327725:TBE327727 TLA327725:TLA327727 TUW327725:TUW327727 UES327725:UES327727 UOO327725:UOO327727 UYK327725:UYK327727 VIG327725:VIG327727 VSC327725:VSC327727 WBY327725:WBY327727 WLU327725:WLU327727 WVQ327725:WVQ327727 H393260:H393262 JE393261:JE393263 TA393261:TA393263 ACW393261:ACW393263 AMS393261:AMS393263 AWO393261:AWO393263 BGK393261:BGK393263 BQG393261:BQG393263 CAC393261:CAC393263 CJY393261:CJY393263 CTU393261:CTU393263 DDQ393261:DDQ393263 DNM393261:DNM393263 DXI393261:DXI393263 EHE393261:EHE393263 ERA393261:ERA393263 FAW393261:FAW393263 FKS393261:FKS393263 FUO393261:FUO393263 GEK393261:GEK393263 GOG393261:GOG393263 GYC393261:GYC393263 HHY393261:HHY393263 HRU393261:HRU393263 IBQ393261:IBQ393263 ILM393261:ILM393263 IVI393261:IVI393263 JFE393261:JFE393263 JPA393261:JPA393263 JYW393261:JYW393263 KIS393261:KIS393263 KSO393261:KSO393263 LCK393261:LCK393263 LMG393261:LMG393263 LWC393261:LWC393263 MFY393261:MFY393263 MPU393261:MPU393263 MZQ393261:MZQ393263 NJM393261:NJM393263 NTI393261:NTI393263 ODE393261:ODE393263 ONA393261:ONA393263 OWW393261:OWW393263 PGS393261:PGS393263 PQO393261:PQO393263 QAK393261:QAK393263 QKG393261:QKG393263 QUC393261:QUC393263 RDY393261:RDY393263 RNU393261:RNU393263 RXQ393261:RXQ393263 SHM393261:SHM393263 SRI393261:SRI393263 TBE393261:TBE393263 TLA393261:TLA393263 TUW393261:TUW393263 UES393261:UES393263 UOO393261:UOO393263 UYK393261:UYK393263 VIG393261:VIG393263 VSC393261:VSC393263 WBY393261:WBY393263 WLU393261:WLU393263 WVQ393261:WVQ393263 H458796:H458798 JE458797:JE458799 TA458797:TA458799 ACW458797:ACW458799 AMS458797:AMS458799 AWO458797:AWO458799 BGK458797:BGK458799 BQG458797:BQG458799 CAC458797:CAC458799 CJY458797:CJY458799 CTU458797:CTU458799 DDQ458797:DDQ458799 DNM458797:DNM458799 DXI458797:DXI458799 EHE458797:EHE458799 ERA458797:ERA458799 FAW458797:FAW458799 FKS458797:FKS458799 FUO458797:FUO458799 GEK458797:GEK458799 GOG458797:GOG458799 GYC458797:GYC458799 HHY458797:HHY458799 HRU458797:HRU458799 IBQ458797:IBQ458799 ILM458797:ILM458799 IVI458797:IVI458799 JFE458797:JFE458799 JPA458797:JPA458799 JYW458797:JYW458799 KIS458797:KIS458799 KSO458797:KSO458799 LCK458797:LCK458799 LMG458797:LMG458799 LWC458797:LWC458799 MFY458797:MFY458799 MPU458797:MPU458799 MZQ458797:MZQ458799 NJM458797:NJM458799 NTI458797:NTI458799 ODE458797:ODE458799 ONA458797:ONA458799 OWW458797:OWW458799 PGS458797:PGS458799 PQO458797:PQO458799 QAK458797:QAK458799 QKG458797:QKG458799 QUC458797:QUC458799 RDY458797:RDY458799 RNU458797:RNU458799 RXQ458797:RXQ458799 SHM458797:SHM458799 SRI458797:SRI458799 TBE458797:TBE458799 TLA458797:TLA458799 TUW458797:TUW458799 UES458797:UES458799 UOO458797:UOO458799 UYK458797:UYK458799 VIG458797:VIG458799 VSC458797:VSC458799 WBY458797:WBY458799 WLU458797:WLU458799 WVQ458797:WVQ458799 H524332:H524334 JE524333:JE524335 TA524333:TA524335 ACW524333:ACW524335 AMS524333:AMS524335 AWO524333:AWO524335 BGK524333:BGK524335 BQG524333:BQG524335 CAC524333:CAC524335 CJY524333:CJY524335 CTU524333:CTU524335 DDQ524333:DDQ524335 DNM524333:DNM524335 DXI524333:DXI524335 EHE524333:EHE524335 ERA524333:ERA524335 FAW524333:FAW524335 FKS524333:FKS524335 FUO524333:FUO524335 GEK524333:GEK524335 GOG524333:GOG524335 GYC524333:GYC524335 HHY524333:HHY524335 HRU524333:HRU524335 IBQ524333:IBQ524335 ILM524333:ILM524335 IVI524333:IVI524335 JFE524333:JFE524335 JPA524333:JPA524335 JYW524333:JYW524335 KIS524333:KIS524335 KSO524333:KSO524335 LCK524333:LCK524335 LMG524333:LMG524335 LWC524333:LWC524335 MFY524333:MFY524335 MPU524333:MPU524335 MZQ524333:MZQ524335 NJM524333:NJM524335 NTI524333:NTI524335 ODE524333:ODE524335 ONA524333:ONA524335 OWW524333:OWW524335 PGS524333:PGS524335 PQO524333:PQO524335 QAK524333:QAK524335 QKG524333:QKG524335 QUC524333:QUC524335 RDY524333:RDY524335 RNU524333:RNU524335 RXQ524333:RXQ524335 SHM524333:SHM524335 SRI524333:SRI524335 TBE524333:TBE524335 TLA524333:TLA524335 TUW524333:TUW524335 UES524333:UES524335 UOO524333:UOO524335 UYK524333:UYK524335 VIG524333:VIG524335 VSC524333:VSC524335 WBY524333:WBY524335 WLU524333:WLU524335 WVQ524333:WVQ524335 H589868:H589870 JE589869:JE589871 TA589869:TA589871 ACW589869:ACW589871 AMS589869:AMS589871 AWO589869:AWO589871 BGK589869:BGK589871 BQG589869:BQG589871 CAC589869:CAC589871 CJY589869:CJY589871 CTU589869:CTU589871 DDQ589869:DDQ589871 DNM589869:DNM589871 DXI589869:DXI589871 EHE589869:EHE589871 ERA589869:ERA589871 FAW589869:FAW589871 FKS589869:FKS589871 FUO589869:FUO589871 GEK589869:GEK589871 GOG589869:GOG589871 GYC589869:GYC589871 HHY589869:HHY589871 HRU589869:HRU589871 IBQ589869:IBQ589871 ILM589869:ILM589871 IVI589869:IVI589871 JFE589869:JFE589871 JPA589869:JPA589871 JYW589869:JYW589871 KIS589869:KIS589871 KSO589869:KSO589871 LCK589869:LCK589871 LMG589869:LMG589871 LWC589869:LWC589871 MFY589869:MFY589871 MPU589869:MPU589871 MZQ589869:MZQ589871 NJM589869:NJM589871 NTI589869:NTI589871 ODE589869:ODE589871 ONA589869:ONA589871 OWW589869:OWW589871 PGS589869:PGS589871 PQO589869:PQO589871 QAK589869:QAK589871 QKG589869:QKG589871 QUC589869:QUC589871 RDY589869:RDY589871 RNU589869:RNU589871 RXQ589869:RXQ589871 SHM589869:SHM589871 SRI589869:SRI589871 TBE589869:TBE589871 TLA589869:TLA589871 TUW589869:TUW589871 UES589869:UES589871 UOO589869:UOO589871 UYK589869:UYK589871 VIG589869:VIG589871 VSC589869:VSC589871 WBY589869:WBY589871 WLU589869:WLU589871 WVQ589869:WVQ589871 H655404:H655406 JE655405:JE655407 TA655405:TA655407 ACW655405:ACW655407 AMS655405:AMS655407 AWO655405:AWO655407 BGK655405:BGK655407 BQG655405:BQG655407 CAC655405:CAC655407 CJY655405:CJY655407 CTU655405:CTU655407 DDQ655405:DDQ655407 DNM655405:DNM655407 DXI655405:DXI655407 EHE655405:EHE655407 ERA655405:ERA655407 FAW655405:FAW655407 FKS655405:FKS655407 FUO655405:FUO655407 GEK655405:GEK655407 GOG655405:GOG655407 GYC655405:GYC655407 HHY655405:HHY655407 HRU655405:HRU655407 IBQ655405:IBQ655407 ILM655405:ILM655407 IVI655405:IVI655407 JFE655405:JFE655407 JPA655405:JPA655407 JYW655405:JYW655407 KIS655405:KIS655407 KSO655405:KSO655407 LCK655405:LCK655407 LMG655405:LMG655407 LWC655405:LWC655407 MFY655405:MFY655407 MPU655405:MPU655407 MZQ655405:MZQ655407 NJM655405:NJM655407 NTI655405:NTI655407 ODE655405:ODE655407 ONA655405:ONA655407 OWW655405:OWW655407 PGS655405:PGS655407 PQO655405:PQO655407 QAK655405:QAK655407 QKG655405:QKG655407 QUC655405:QUC655407 RDY655405:RDY655407 RNU655405:RNU655407 RXQ655405:RXQ655407 SHM655405:SHM655407 SRI655405:SRI655407 TBE655405:TBE655407 TLA655405:TLA655407 TUW655405:TUW655407 UES655405:UES655407 UOO655405:UOO655407 UYK655405:UYK655407 VIG655405:VIG655407 VSC655405:VSC655407 WBY655405:WBY655407 WLU655405:WLU655407 WVQ655405:WVQ655407 H720940:H720942 JE720941:JE720943 TA720941:TA720943 ACW720941:ACW720943 AMS720941:AMS720943 AWO720941:AWO720943 BGK720941:BGK720943 BQG720941:BQG720943 CAC720941:CAC720943 CJY720941:CJY720943 CTU720941:CTU720943 DDQ720941:DDQ720943 DNM720941:DNM720943 DXI720941:DXI720943 EHE720941:EHE720943 ERA720941:ERA720943 FAW720941:FAW720943 FKS720941:FKS720943 FUO720941:FUO720943 GEK720941:GEK720943 GOG720941:GOG720943 GYC720941:GYC720943 HHY720941:HHY720943 HRU720941:HRU720943 IBQ720941:IBQ720943 ILM720941:ILM720943 IVI720941:IVI720943 JFE720941:JFE720943 JPA720941:JPA720943 JYW720941:JYW720943 KIS720941:KIS720943 KSO720941:KSO720943 LCK720941:LCK720943 LMG720941:LMG720943 LWC720941:LWC720943 MFY720941:MFY720943 MPU720941:MPU720943 MZQ720941:MZQ720943 NJM720941:NJM720943 NTI720941:NTI720943 ODE720941:ODE720943 ONA720941:ONA720943 OWW720941:OWW720943 PGS720941:PGS720943 PQO720941:PQO720943 QAK720941:QAK720943 QKG720941:QKG720943 QUC720941:QUC720943 RDY720941:RDY720943 RNU720941:RNU720943 RXQ720941:RXQ720943 SHM720941:SHM720943 SRI720941:SRI720943 TBE720941:TBE720943 TLA720941:TLA720943 TUW720941:TUW720943 UES720941:UES720943 UOO720941:UOO720943 UYK720941:UYK720943 VIG720941:VIG720943 VSC720941:VSC720943 WBY720941:WBY720943 WLU720941:WLU720943 WVQ720941:WVQ720943 H786476:H786478 JE786477:JE786479 TA786477:TA786479 ACW786477:ACW786479 AMS786477:AMS786479 AWO786477:AWO786479 BGK786477:BGK786479 BQG786477:BQG786479 CAC786477:CAC786479 CJY786477:CJY786479 CTU786477:CTU786479 DDQ786477:DDQ786479 DNM786477:DNM786479 DXI786477:DXI786479 EHE786477:EHE786479 ERA786477:ERA786479 FAW786477:FAW786479 FKS786477:FKS786479 FUO786477:FUO786479 GEK786477:GEK786479 GOG786477:GOG786479 GYC786477:GYC786479 HHY786477:HHY786479 HRU786477:HRU786479 IBQ786477:IBQ786479 ILM786477:ILM786479 IVI786477:IVI786479 JFE786477:JFE786479 JPA786477:JPA786479 JYW786477:JYW786479 KIS786477:KIS786479 KSO786477:KSO786479 LCK786477:LCK786479 LMG786477:LMG786479 LWC786477:LWC786479 MFY786477:MFY786479 MPU786477:MPU786479 MZQ786477:MZQ786479 NJM786477:NJM786479 NTI786477:NTI786479 ODE786477:ODE786479 ONA786477:ONA786479 OWW786477:OWW786479 PGS786477:PGS786479 PQO786477:PQO786479 QAK786477:QAK786479 QKG786477:QKG786479 QUC786477:QUC786479 RDY786477:RDY786479 RNU786477:RNU786479 RXQ786477:RXQ786479 SHM786477:SHM786479 SRI786477:SRI786479 TBE786477:TBE786479 TLA786477:TLA786479 TUW786477:TUW786479 UES786477:UES786479 UOO786477:UOO786479 UYK786477:UYK786479 VIG786477:VIG786479 VSC786477:VSC786479 WBY786477:WBY786479 WLU786477:WLU786479 WVQ786477:WVQ786479 H852012:H852014 JE852013:JE852015 TA852013:TA852015 ACW852013:ACW852015 AMS852013:AMS852015 AWO852013:AWO852015 BGK852013:BGK852015 BQG852013:BQG852015 CAC852013:CAC852015 CJY852013:CJY852015 CTU852013:CTU852015 DDQ852013:DDQ852015 DNM852013:DNM852015 DXI852013:DXI852015 EHE852013:EHE852015 ERA852013:ERA852015 FAW852013:FAW852015 FKS852013:FKS852015 FUO852013:FUO852015 GEK852013:GEK852015 GOG852013:GOG852015 GYC852013:GYC852015 HHY852013:HHY852015 HRU852013:HRU852015 IBQ852013:IBQ852015 ILM852013:ILM852015 IVI852013:IVI852015 JFE852013:JFE852015 JPA852013:JPA852015 JYW852013:JYW852015 KIS852013:KIS852015 KSO852013:KSO852015 LCK852013:LCK852015 LMG852013:LMG852015 LWC852013:LWC852015 MFY852013:MFY852015 MPU852013:MPU852015 MZQ852013:MZQ852015 NJM852013:NJM852015 NTI852013:NTI852015 ODE852013:ODE852015 ONA852013:ONA852015 OWW852013:OWW852015 PGS852013:PGS852015 PQO852013:PQO852015 QAK852013:QAK852015 QKG852013:QKG852015 QUC852013:QUC852015 RDY852013:RDY852015 RNU852013:RNU852015 RXQ852013:RXQ852015 SHM852013:SHM852015 SRI852013:SRI852015 TBE852013:TBE852015 TLA852013:TLA852015 TUW852013:TUW852015 UES852013:UES852015 UOO852013:UOO852015 UYK852013:UYK852015 VIG852013:VIG852015 VSC852013:VSC852015 WBY852013:WBY852015 WLU852013:WLU852015 WVQ852013:WVQ852015 H917548:H917550 JE917549:JE917551 TA917549:TA917551 ACW917549:ACW917551 AMS917549:AMS917551 AWO917549:AWO917551 BGK917549:BGK917551 BQG917549:BQG917551 CAC917549:CAC917551 CJY917549:CJY917551 CTU917549:CTU917551 DDQ917549:DDQ917551 DNM917549:DNM917551 DXI917549:DXI917551 EHE917549:EHE917551 ERA917549:ERA917551 FAW917549:FAW917551 FKS917549:FKS917551 FUO917549:FUO917551 GEK917549:GEK917551 GOG917549:GOG917551 GYC917549:GYC917551 HHY917549:HHY917551 HRU917549:HRU917551 IBQ917549:IBQ917551 ILM917549:ILM917551 IVI917549:IVI917551 JFE917549:JFE917551 JPA917549:JPA917551 JYW917549:JYW917551 KIS917549:KIS917551 KSO917549:KSO917551 LCK917549:LCK917551 LMG917549:LMG917551 LWC917549:LWC917551 MFY917549:MFY917551 MPU917549:MPU917551 MZQ917549:MZQ917551 NJM917549:NJM917551 NTI917549:NTI917551 ODE917549:ODE917551 ONA917549:ONA917551 OWW917549:OWW917551 PGS917549:PGS917551 PQO917549:PQO917551 QAK917549:QAK917551 QKG917549:QKG917551 QUC917549:QUC917551 RDY917549:RDY917551 RNU917549:RNU917551 RXQ917549:RXQ917551 SHM917549:SHM917551 SRI917549:SRI917551 TBE917549:TBE917551 TLA917549:TLA917551 TUW917549:TUW917551 UES917549:UES917551 UOO917549:UOO917551 UYK917549:UYK917551 VIG917549:VIG917551 VSC917549:VSC917551 WBY917549:WBY917551 WLU917549:WLU917551 WVQ917549:WVQ917551 H983084:H983086 JE983085:JE983087 TA983085:TA983087 ACW983085:ACW983087 AMS983085:AMS983087 AWO983085:AWO983087 BGK983085:BGK983087 BQG983085:BQG983087 CAC983085:CAC983087 CJY983085:CJY983087 CTU983085:CTU983087 DDQ983085:DDQ983087 DNM983085:DNM983087 DXI983085:DXI983087 EHE983085:EHE983087 ERA983085:ERA983087 FAW983085:FAW983087 FKS983085:FKS983087 FUO983085:FUO983087 GEK983085:GEK983087 GOG983085:GOG983087 GYC983085:GYC983087 HHY983085:HHY983087 HRU983085:HRU983087 IBQ983085:IBQ983087 ILM983085:ILM983087 IVI983085:IVI983087 JFE983085:JFE983087 JPA983085:JPA983087 JYW983085:JYW983087 KIS983085:KIS983087 KSO983085:KSO983087 LCK983085:LCK983087 LMG983085:LMG983087 LWC983085:LWC983087 MFY983085:MFY983087 MPU983085:MPU983087 MZQ983085:MZQ983087 NJM983085:NJM983087 NTI983085:NTI983087 ODE983085:ODE983087 ONA983085:ONA983087 OWW983085:OWW983087 PGS983085:PGS983087 PQO983085:PQO983087 QAK983085:QAK983087 QKG983085:QKG983087 QUC983085:QUC983087 RDY983085:RDY983087 RNU983085:RNU983087 RXQ983085:RXQ983087 SHM983085:SHM983087 SRI983085:SRI983087 TBE983085:TBE983087 TLA983085:TLA983087 TUW983085:TUW983087 UES983085:UES983087 UOO983085:UOO983087 UYK983085:UYK983087 VIG983085:VIG983087 VSC983085:VSC983087 WBY983085:WBY983087 WLU983085:WLU983087 WVQ983085:WVQ983087 I65560:I65568 JF65561:JF65569 TB65561:TB65569 ACX65561:ACX65569 AMT65561:AMT65569 AWP65561:AWP65569 BGL65561:BGL65569 BQH65561:BQH65569 CAD65561:CAD65569 CJZ65561:CJZ65569 CTV65561:CTV65569 DDR65561:DDR65569 DNN65561:DNN65569 DXJ65561:DXJ65569 EHF65561:EHF65569 ERB65561:ERB65569 FAX65561:FAX65569 FKT65561:FKT65569 FUP65561:FUP65569 GEL65561:GEL65569 GOH65561:GOH65569 GYD65561:GYD65569 HHZ65561:HHZ65569 HRV65561:HRV65569 IBR65561:IBR65569 ILN65561:ILN65569 IVJ65561:IVJ65569 JFF65561:JFF65569 JPB65561:JPB65569 JYX65561:JYX65569 KIT65561:KIT65569 KSP65561:KSP65569 LCL65561:LCL65569 LMH65561:LMH65569 LWD65561:LWD65569 MFZ65561:MFZ65569 MPV65561:MPV65569 MZR65561:MZR65569 NJN65561:NJN65569 NTJ65561:NTJ65569 ODF65561:ODF65569 ONB65561:ONB65569 OWX65561:OWX65569 PGT65561:PGT65569 PQP65561:PQP65569 QAL65561:QAL65569 QKH65561:QKH65569 QUD65561:QUD65569 RDZ65561:RDZ65569 RNV65561:RNV65569 RXR65561:RXR65569 SHN65561:SHN65569 SRJ65561:SRJ65569 TBF65561:TBF65569 TLB65561:TLB65569 TUX65561:TUX65569 UET65561:UET65569 UOP65561:UOP65569 UYL65561:UYL65569 VIH65561:VIH65569 VSD65561:VSD65569 WBZ65561:WBZ65569 WLV65561:WLV65569 WVR65561:WVR65569 I131096:I131104 JF131097:JF131105 TB131097:TB131105 ACX131097:ACX131105 AMT131097:AMT131105 AWP131097:AWP131105 BGL131097:BGL131105 BQH131097:BQH131105 CAD131097:CAD131105 CJZ131097:CJZ131105 CTV131097:CTV131105 DDR131097:DDR131105 DNN131097:DNN131105 DXJ131097:DXJ131105 EHF131097:EHF131105 ERB131097:ERB131105 FAX131097:FAX131105 FKT131097:FKT131105 FUP131097:FUP131105 GEL131097:GEL131105 GOH131097:GOH131105 GYD131097:GYD131105 HHZ131097:HHZ131105 HRV131097:HRV131105 IBR131097:IBR131105 ILN131097:ILN131105 IVJ131097:IVJ131105 JFF131097:JFF131105 JPB131097:JPB131105 JYX131097:JYX131105 KIT131097:KIT131105 KSP131097:KSP131105 LCL131097:LCL131105 LMH131097:LMH131105 LWD131097:LWD131105 MFZ131097:MFZ131105 MPV131097:MPV131105 MZR131097:MZR131105 NJN131097:NJN131105 NTJ131097:NTJ131105 ODF131097:ODF131105 ONB131097:ONB131105 OWX131097:OWX131105 PGT131097:PGT131105 PQP131097:PQP131105 QAL131097:QAL131105 QKH131097:QKH131105 QUD131097:QUD131105 RDZ131097:RDZ131105 RNV131097:RNV131105 RXR131097:RXR131105 SHN131097:SHN131105 SRJ131097:SRJ131105 TBF131097:TBF131105 TLB131097:TLB131105 TUX131097:TUX131105 UET131097:UET131105 UOP131097:UOP131105 UYL131097:UYL131105 VIH131097:VIH131105 VSD131097:VSD131105 WBZ131097:WBZ131105 WLV131097:WLV131105 WVR131097:WVR131105 I196632:I196640 JF196633:JF196641 TB196633:TB196641 ACX196633:ACX196641 AMT196633:AMT196641 AWP196633:AWP196641 BGL196633:BGL196641 BQH196633:BQH196641 CAD196633:CAD196641 CJZ196633:CJZ196641 CTV196633:CTV196641 DDR196633:DDR196641 DNN196633:DNN196641 DXJ196633:DXJ196641 EHF196633:EHF196641 ERB196633:ERB196641 FAX196633:FAX196641 FKT196633:FKT196641 FUP196633:FUP196641 GEL196633:GEL196641 GOH196633:GOH196641 GYD196633:GYD196641 HHZ196633:HHZ196641 HRV196633:HRV196641 IBR196633:IBR196641 ILN196633:ILN196641 IVJ196633:IVJ196641 JFF196633:JFF196641 JPB196633:JPB196641 JYX196633:JYX196641 KIT196633:KIT196641 KSP196633:KSP196641 LCL196633:LCL196641 LMH196633:LMH196641 LWD196633:LWD196641 MFZ196633:MFZ196641 MPV196633:MPV196641 MZR196633:MZR196641 NJN196633:NJN196641 NTJ196633:NTJ196641 ODF196633:ODF196641 ONB196633:ONB196641 OWX196633:OWX196641 PGT196633:PGT196641 PQP196633:PQP196641 QAL196633:QAL196641 QKH196633:QKH196641 QUD196633:QUD196641 RDZ196633:RDZ196641 RNV196633:RNV196641 RXR196633:RXR196641 SHN196633:SHN196641 SRJ196633:SRJ196641 TBF196633:TBF196641 TLB196633:TLB196641 TUX196633:TUX196641 UET196633:UET196641 UOP196633:UOP196641 UYL196633:UYL196641 VIH196633:VIH196641 VSD196633:VSD196641 WBZ196633:WBZ196641 WLV196633:WLV196641 WVR196633:WVR196641 I262168:I262176 JF262169:JF262177 TB262169:TB262177 ACX262169:ACX262177 AMT262169:AMT262177 AWP262169:AWP262177 BGL262169:BGL262177 BQH262169:BQH262177 CAD262169:CAD262177 CJZ262169:CJZ262177 CTV262169:CTV262177 DDR262169:DDR262177 DNN262169:DNN262177 DXJ262169:DXJ262177 EHF262169:EHF262177 ERB262169:ERB262177 FAX262169:FAX262177 FKT262169:FKT262177 FUP262169:FUP262177 GEL262169:GEL262177 GOH262169:GOH262177 GYD262169:GYD262177 HHZ262169:HHZ262177 HRV262169:HRV262177 IBR262169:IBR262177 ILN262169:ILN262177 IVJ262169:IVJ262177 JFF262169:JFF262177 JPB262169:JPB262177 JYX262169:JYX262177 KIT262169:KIT262177 KSP262169:KSP262177 LCL262169:LCL262177 LMH262169:LMH262177 LWD262169:LWD262177 MFZ262169:MFZ262177 MPV262169:MPV262177 MZR262169:MZR262177 NJN262169:NJN262177 NTJ262169:NTJ262177 ODF262169:ODF262177 ONB262169:ONB262177 OWX262169:OWX262177 PGT262169:PGT262177 PQP262169:PQP262177 QAL262169:QAL262177 QKH262169:QKH262177 QUD262169:QUD262177 RDZ262169:RDZ262177 RNV262169:RNV262177 RXR262169:RXR262177 SHN262169:SHN262177 SRJ262169:SRJ262177 TBF262169:TBF262177 TLB262169:TLB262177 TUX262169:TUX262177 UET262169:UET262177 UOP262169:UOP262177 UYL262169:UYL262177 VIH262169:VIH262177 VSD262169:VSD262177 WBZ262169:WBZ262177 WLV262169:WLV262177 WVR262169:WVR262177 I327704:I327712 JF327705:JF327713 TB327705:TB327713 ACX327705:ACX327713 AMT327705:AMT327713 AWP327705:AWP327713 BGL327705:BGL327713 BQH327705:BQH327713 CAD327705:CAD327713 CJZ327705:CJZ327713 CTV327705:CTV327713 DDR327705:DDR327713 DNN327705:DNN327713 DXJ327705:DXJ327713 EHF327705:EHF327713 ERB327705:ERB327713 FAX327705:FAX327713 FKT327705:FKT327713 FUP327705:FUP327713 GEL327705:GEL327713 GOH327705:GOH327713 GYD327705:GYD327713 HHZ327705:HHZ327713 HRV327705:HRV327713 IBR327705:IBR327713 ILN327705:ILN327713 IVJ327705:IVJ327713 JFF327705:JFF327713 JPB327705:JPB327713 JYX327705:JYX327713 KIT327705:KIT327713 KSP327705:KSP327713 LCL327705:LCL327713 LMH327705:LMH327713 LWD327705:LWD327713 MFZ327705:MFZ327713 MPV327705:MPV327713 MZR327705:MZR327713 NJN327705:NJN327713 NTJ327705:NTJ327713 ODF327705:ODF327713 ONB327705:ONB327713 OWX327705:OWX327713 PGT327705:PGT327713 PQP327705:PQP327713 QAL327705:QAL327713 QKH327705:QKH327713 QUD327705:QUD327713 RDZ327705:RDZ327713 RNV327705:RNV327713 RXR327705:RXR327713 SHN327705:SHN327713 SRJ327705:SRJ327713 TBF327705:TBF327713 TLB327705:TLB327713 TUX327705:TUX327713 UET327705:UET327713 UOP327705:UOP327713 UYL327705:UYL327713 VIH327705:VIH327713 VSD327705:VSD327713 WBZ327705:WBZ327713 WLV327705:WLV327713 WVR327705:WVR327713 I393240:I393248 JF393241:JF393249 TB393241:TB393249 ACX393241:ACX393249 AMT393241:AMT393249 AWP393241:AWP393249 BGL393241:BGL393249 BQH393241:BQH393249 CAD393241:CAD393249 CJZ393241:CJZ393249 CTV393241:CTV393249 DDR393241:DDR393249 DNN393241:DNN393249 DXJ393241:DXJ393249 EHF393241:EHF393249 ERB393241:ERB393249 FAX393241:FAX393249 FKT393241:FKT393249 FUP393241:FUP393249 GEL393241:GEL393249 GOH393241:GOH393249 GYD393241:GYD393249 HHZ393241:HHZ393249 HRV393241:HRV393249 IBR393241:IBR393249 ILN393241:ILN393249 IVJ393241:IVJ393249 JFF393241:JFF393249 JPB393241:JPB393249 JYX393241:JYX393249 KIT393241:KIT393249 KSP393241:KSP393249 LCL393241:LCL393249 LMH393241:LMH393249 LWD393241:LWD393249 MFZ393241:MFZ393249 MPV393241:MPV393249 MZR393241:MZR393249 NJN393241:NJN393249 NTJ393241:NTJ393249 ODF393241:ODF393249 ONB393241:ONB393249 OWX393241:OWX393249 PGT393241:PGT393249 PQP393241:PQP393249 QAL393241:QAL393249 QKH393241:QKH393249 QUD393241:QUD393249 RDZ393241:RDZ393249 RNV393241:RNV393249 RXR393241:RXR393249 SHN393241:SHN393249 SRJ393241:SRJ393249 TBF393241:TBF393249 TLB393241:TLB393249 TUX393241:TUX393249 UET393241:UET393249 UOP393241:UOP393249 UYL393241:UYL393249 VIH393241:VIH393249 VSD393241:VSD393249 WBZ393241:WBZ393249 WLV393241:WLV393249 WVR393241:WVR393249 I458776:I458784 JF458777:JF458785 TB458777:TB458785 ACX458777:ACX458785 AMT458777:AMT458785 AWP458777:AWP458785 BGL458777:BGL458785 BQH458777:BQH458785 CAD458777:CAD458785 CJZ458777:CJZ458785 CTV458777:CTV458785 DDR458777:DDR458785 DNN458777:DNN458785 DXJ458777:DXJ458785 EHF458777:EHF458785 ERB458777:ERB458785 FAX458777:FAX458785 FKT458777:FKT458785 FUP458777:FUP458785 GEL458777:GEL458785 GOH458777:GOH458785 GYD458777:GYD458785 HHZ458777:HHZ458785 HRV458777:HRV458785 IBR458777:IBR458785 ILN458777:ILN458785 IVJ458777:IVJ458785 JFF458777:JFF458785 JPB458777:JPB458785 JYX458777:JYX458785 KIT458777:KIT458785 KSP458777:KSP458785 LCL458777:LCL458785 LMH458777:LMH458785 LWD458777:LWD458785 MFZ458777:MFZ458785 MPV458777:MPV458785 MZR458777:MZR458785 NJN458777:NJN458785 NTJ458777:NTJ458785 ODF458777:ODF458785 ONB458777:ONB458785 OWX458777:OWX458785 PGT458777:PGT458785 PQP458777:PQP458785 QAL458777:QAL458785 QKH458777:QKH458785 QUD458777:QUD458785 RDZ458777:RDZ458785 RNV458777:RNV458785 RXR458777:RXR458785 SHN458777:SHN458785 SRJ458777:SRJ458785 TBF458777:TBF458785 TLB458777:TLB458785 TUX458777:TUX458785 UET458777:UET458785 UOP458777:UOP458785 UYL458777:UYL458785 VIH458777:VIH458785 VSD458777:VSD458785 WBZ458777:WBZ458785 WLV458777:WLV458785 WVR458777:WVR458785 I524312:I524320 JF524313:JF524321 TB524313:TB524321 ACX524313:ACX524321 AMT524313:AMT524321 AWP524313:AWP524321 BGL524313:BGL524321 BQH524313:BQH524321 CAD524313:CAD524321 CJZ524313:CJZ524321 CTV524313:CTV524321 DDR524313:DDR524321 DNN524313:DNN524321 DXJ524313:DXJ524321 EHF524313:EHF524321 ERB524313:ERB524321 FAX524313:FAX524321 FKT524313:FKT524321 FUP524313:FUP524321 GEL524313:GEL524321 GOH524313:GOH524321 GYD524313:GYD524321 HHZ524313:HHZ524321 HRV524313:HRV524321 IBR524313:IBR524321 ILN524313:ILN524321 IVJ524313:IVJ524321 JFF524313:JFF524321 JPB524313:JPB524321 JYX524313:JYX524321 KIT524313:KIT524321 KSP524313:KSP524321 LCL524313:LCL524321 LMH524313:LMH524321 LWD524313:LWD524321 MFZ524313:MFZ524321 MPV524313:MPV524321 MZR524313:MZR524321 NJN524313:NJN524321 NTJ524313:NTJ524321 ODF524313:ODF524321 ONB524313:ONB524321 OWX524313:OWX524321 PGT524313:PGT524321 PQP524313:PQP524321 QAL524313:QAL524321 QKH524313:QKH524321 QUD524313:QUD524321 RDZ524313:RDZ524321 RNV524313:RNV524321 RXR524313:RXR524321 SHN524313:SHN524321 SRJ524313:SRJ524321 TBF524313:TBF524321 TLB524313:TLB524321 TUX524313:TUX524321 UET524313:UET524321 UOP524313:UOP524321 UYL524313:UYL524321 VIH524313:VIH524321 VSD524313:VSD524321 WBZ524313:WBZ524321 WLV524313:WLV524321 WVR524313:WVR524321 I589848:I589856 JF589849:JF589857 TB589849:TB589857 ACX589849:ACX589857 AMT589849:AMT589857 AWP589849:AWP589857 BGL589849:BGL589857 BQH589849:BQH589857 CAD589849:CAD589857 CJZ589849:CJZ589857 CTV589849:CTV589857 DDR589849:DDR589857 DNN589849:DNN589857 DXJ589849:DXJ589857 EHF589849:EHF589857 ERB589849:ERB589857 FAX589849:FAX589857 FKT589849:FKT589857 FUP589849:FUP589857 GEL589849:GEL589857 GOH589849:GOH589857 GYD589849:GYD589857 HHZ589849:HHZ589857 HRV589849:HRV589857 IBR589849:IBR589857 ILN589849:ILN589857 IVJ589849:IVJ589857 JFF589849:JFF589857 JPB589849:JPB589857 JYX589849:JYX589857 KIT589849:KIT589857 KSP589849:KSP589857 LCL589849:LCL589857 LMH589849:LMH589857 LWD589849:LWD589857 MFZ589849:MFZ589857 MPV589849:MPV589857 MZR589849:MZR589857 NJN589849:NJN589857 NTJ589849:NTJ589857 ODF589849:ODF589857 ONB589849:ONB589857 OWX589849:OWX589857 PGT589849:PGT589857 PQP589849:PQP589857 QAL589849:QAL589857 QKH589849:QKH589857 QUD589849:QUD589857 RDZ589849:RDZ589857 RNV589849:RNV589857 RXR589849:RXR589857 SHN589849:SHN589857 SRJ589849:SRJ589857 TBF589849:TBF589857 TLB589849:TLB589857 TUX589849:TUX589857 UET589849:UET589857 UOP589849:UOP589857 UYL589849:UYL589857 VIH589849:VIH589857 VSD589849:VSD589857 WBZ589849:WBZ589857 WLV589849:WLV589857 WVR589849:WVR589857 I655384:I655392 JF655385:JF655393 TB655385:TB655393 ACX655385:ACX655393 AMT655385:AMT655393 AWP655385:AWP655393 BGL655385:BGL655393 BQH655385:BQH655393 CAD655385:CAD655393 CJZ655385:CJZ655393 CTV655385:CTV655393 DDR655385:DDR655393 DNN655385:DNN655393 DXJ655385:DXJ655393 EHF655385:EHF655393 ERB655385:ERB655393 FAX655385:FAX655393 FKT655385:FKT655393 FUP655385:FUP655393 GEL655385:GEL655393 GOH655385:GOH655393 GYD655385:GYD655393 HHZ655385:HHZ655393 HRV655385:HRV655393 IBR655385:IBR655393 ILN655385:ILN655393 IVJ655385:IVJ655393 JFF655385:JFF655393 JPB655385:JPB655393 JYX655385:JYX655393 KIT655385:KIT655393 KSP655385:KSP655393 LCL655385:LCL655393 LMH655385:LMH655393 LWD655385:LWD655393 MFZ655385:MFZ655393 MPV655385:MPV655393 MZR655385:MZR655393 NJN655385:NJN655393 NTJ655385:NTJ655393 ODF655385:ODF655393 ONB655385:ONB655393 OWX655385:OWX655393 PGT655385:PGT655393 PQP655385:PQP655393 QAL655385:QAL655393 QKH655385:QKH655393 QUD655385:QUD655393 RDZ655385:RDZ655393 RNV655385:RNV655393 RXR655385:RXR655393 SHN655385:SHN655393 SRJ655385:SRJ655393 TBF655385:TBF655393 TLB655385:TLB655393 TUX655385:TUX655393 UET655385:UET655393 UOP655385:UOP655393 UYL655385:UYL655393 VIH655385:VIH655393 VSD655385:VSD655393 WBZ655385:WBZ655393 WLV655385:WLV655393 WVR655385:WVR655393 I720920:I720928 JF720921:JF720929 TB720921:TB720929 ACX720921:ACX720929 AMT720921:AMT720929 AWP720921:AWP720929 BGL720921:BGL720929 BQH720921:BQH720929 CAD720921:CAD720929 CJZ720921:CJZ720929 CTV720921:CTV720929 DDR720921:DDR720929 DNN720921:DNN720929 DXJ720921:DXJ720929 EHF720921:EHF720929 ERB720921:ERB720929 FAX720921:FAX720929 FKT720921:FKT720929 FUP720921:FUP720929 GEL720921:GEL720929 GOH720921:GOH720929 GYD720921:GYD720929 HHZ720921:HHZ720929 HRV720921:HRV720929 IBR720921:IBR720929 ILN720921:ILN720929 IVJ720921:IVJ720929 JFF720921:JFF720929 JPB720921:JPB720929 JYX720921:JYX720929 KIT720921:KIT720929 KSP720921:KSP720929 LCL720921:LCL720929 LMH720921:LMH720929 LWD720921:LWD720929 MFZ720921:MFZ720929 MPV720921:MPV720929 MZR720921:MZR720929 NJN720921:NJN720929 NTJ720921:NTJ720929 ODF720921:ODF720929 ONB720921:ONB720929 OWX720921:OWX720929 PGT720921:PGT720929 PQP720921:PQP720929 QAL720921:QAL720929 QKH720921:QKH720929 QUD720921:QUD720929 RDZ720921:RDZ720929 RNV720921:RNV720929 RXR720921:RXR720929 SHN720921:SHN720929 SRJ720921:SRJ720929 TBF720921:TBF720929 TLB720921:TLB720929 TUX720921:TUX720929 UET720921:UET720929 UOP720921:UOP720929 UYL720921:UYL720929 VIH720921:VIH720929 VSD720921:VSD720929 WBZ720921:WBZ720929 WLV720921:WLV720929 WVR720921:WVR720929 I786456:I786464 JF786457:JF786465 TB786457:TB786465 ACX786457:ACX786465 AMT786457:AMT786465 AWP786457:AWP786465 BGL786457:BGL786465 BQH786457:BQH786465 CAD786457:CAD786465 CJZ786457:CJZ786465 CTV786457:CTV786465 DDR786457:DDR786465 DNN786457:DNN786465 DXJ786457:DXJ786465 EHF786457:EHF786465 ERB786457:ERB786465 FAX786457:FAX786465 FKT786457:FKT786465 FUP786457:FUP786465 GEL786457:GEL786465 GOH786457:GOH786465 GYD786457:GYD786465 HHZ786457:HHZ786465 HRV786457:HRV786465 IBR786457:IBR786465 ILN786457:ILN786465 IVJ786457:IVJ786465 JFF786457:JFF786465 JPB786457:JPB786465 JYX786457:JYX786465 KIT786457:KIT786465 KSP786457:KSP786465 LCL786457:LCL786465 LMH786457:LMH786465 LWD786457:LWD786465 MFZ786457:MFZ786465 MPV786457:MPV786465 MZR786457:MZR786465 NJN786457:NJN786465 NTJ786457:NTJ786465 ODF786457:ODF786465 ONB786457:ONB786465 OWX786457:OWX786465 PGT786457:PGT786465 PQP786457:PQP786465 QAL786457:QAL786465 QKH786457:QKH786465 QUD786457:QUD786465 RDZ786457:RDZ786465 RNV786457:RNV786465 RXR786457:RXR786465 SHN786457:SHN786465 SRJ786457:SRJ786465 TBF786457:TBF786465 TLB786457:TLB786465 TUX786457:TUX786465 UET786457:UET786465 UOP786457:UOP786465 UYL786457:UYL786465 VIH786457:VIH786465 VSD786457:VSD786465 WBZ786457:WBZ786465 WLV786457:WLV786465 WVR786457:WVR786465 I851992:I852000 JF851993:JF852001 TB851993:TB852001 ACX851993:ACX852001 AMT851993:AMT852001 AWP851993:AWP852001 BGL851993:BGL852001 BQH851993:BQH852001 CAD851993:CAD852001 CJZ851993:CJZ852001 CTV851993:CTV852001 DDR851993:DDR852001 DNN851993:DNN852001 DXJ851993:DXJ852001 EHF851993:EHF852001 ERB851993:ERB852001 FAX851993:FAX852001 FKT851993:FKT852001 FUP851993:FUP852001 GEL851993:GEL852001 GOH851993:GOH852001 GYD851993:GYD852001 HHZ851993:HHZ852001 HRV851993:HRV852001 IBR851993:IBR852001 ILN851993:ILN852001 IVJ851993:IVJ852001 JFF851993:JFF852001 JPB851993:JPB852001 JYX851993:JYX852001 KIT851993:KIT852001 KSP851993:KSP852001 LCL851993:LCL852001 LMH851993:LMH852001 LWD851993:LWD852001 MFZ851993:MFZ852001 MPV851993:MPV852001 MZR851993:MZR852001 NJN851993:NJN852001 NTJ851993:NTJ852001 ODF851993:ODF852001 ONB851993:ONB852001 OWX851993:OWX852001 PGT851993:PGT852001 PQP851993:PQP852001 QAL851993:QAL852001 QKH851993:QKH852001 QUD851993:QUD852001 RDZ851993:RDZ852001 RNV851993:RNV852001 RXR851993:RXR852001 SHN851993:SHN852001 SRJ851993:SRJ852001 TBF851993:TBF852001 TLB851993:TLB852001 TUX851993:TUX852001 UET851993:UET852001 UOP851993:UOP852001 UYL851993:UYL852001 VIH851993:VIH852001 VSD851993:VSD852001 WBZ851993:WBZ852001 WLV851993:WLV852001 WVR851993:WVR852001 I917528:I917536 JF917529:JF917537 TB917529:TB917537 ACX917529:ACX917537 AMT917529:AMT917537 AWP917529:AWP917537 BGL917529:BGL917537 BQH917529:BQH917537 CAD917529:CAD917537 CJZ917529:CJZ917537 CTV917529:CTV917537 DDR917529:DDR917537 DNN917529:DNN917537 DXJ917529:DXJ917537 EHF917529:EHF917537 ERB917529:ERB917537 FAX917529:FAX917537 FKT917529:FKT917537 FUP917529:FUP917537 GEL917529:GEL917537 GOH917529:GOH917537 GYD917529:GYD917537 HHZ917529:HHZ917537 HRV917529:HRV917537 IBR917529:IBR917537 ILN917529:ILN917537 IVJ917529:IVJ917537 JFF917529:JFF917537 JPB917529:JPB917537 JYX917529:JYX917537 KIT917529:KIT917537 KSP917529:KSP917537 LCL917529:LCL917537 LMH917529:LMH917537 LWD917529:LWD917537 MFZ917529:MFZ917537 MPV917529:MPV917537 MZR917529:MZR917537 NJN917529:NJN917537 NTJ917529:NTJ917537 ODF917529:ODF917537 ONB917529:ONB917537 OWX917529:OWX917537 PGT917529:PGT917537 PQP917529:PQP917537 QAL917529:QAL917537 QKH917529:QKH917537 QUD917529:QUD917537 RDZ917529:RDZ917537 RNV917529:RNV917537 RXR917529:RXR917537 SHN917529:SHN917537 SRJ917529:SRJ917537 TBF917529:TBF917537 TLB917529:TLB917537 TUX917529:TUX917537 UET917529:UET917537 UOP917529:UOP917537 UYL917529:UYL917537 VIH917529:VIH917537 VSD917529:VSD917537 WBZ917529:WBZ917537 WLV917529:WLV917537 WVR917529:WVR917537 I983064:I983072 JF983065:JF983073 TB983065:TB983073 ACX983065:ACX983073 AMT983065:AMT983073 AWP983065:AWP983073 BGL983065:BGL983073 BQH983065:BQH983073 CAD983065:CAD983073 CJZ983065:CJZ983073 CTV983065:CTV983073 DDR983065:DDR983073 DNN983065:DNN983073 DXJ983065:DXJ983073 EHF983065:EHF983073 ERB983065:ERB983073 FAX983065:FAX983073 FKT983065:FKT983073 FUP983065:FUP983073 GEL983065:GEL983073 GOH983065:GOH983073 GYD983065:GYD983073 HHZ983065:HHZ983073 HRV983065:HRV983073 IBR983065:IBR983073 ILN983065:ILN983073 IVJ983065:IVJ983073 JFF983065:JFF983073 JPB983065:JPB983073 JYX983065:JYX983073 KIT983065:KIT983073 KSP983065:KSP983073 LCL983065:LCL983073 LMH983065:LMH983073 LWD983065:LWD983073 MFZ983065:MFZ983073 MPV983065:MPV983073 MZR983065:MZR983073 NJN983065:NJN983073 NTJ983065:NTJ983073 ODF983065:ODF983073 ONB983065:ONB983073 OWX983065:OWX983073 PGT983065:PGT983073 PQP983065:PQP983073 QAL983065:QAL983073 QKH983065:QKH983073 QUD983065:QUD983073 RDZ983065:RDZ983073 RNV983065:RNV983073 RXR983065:RXR983073 SHN983065:SHN983073 SRJ983065:SRJ983073 TBF983065:TBF983073 TLB983065:TLB983073 TUX983065:TUX983073 UET983065:UET983073 UOP983065:UOP983073 UYL983065:UYL983073 VIH983065:VIH983073 VSD983065:VSD983073 WBZ983065:WBZ983073 WLV983065:WLV983073 WVR983065:WVR983073 JF10:JF12 TB10:TB12 ACX10:ACX12 AMT10:AMT12 AWP10:AWP12 BGL10:BGL12 BQH10:BQH12 CAD10:CAD12 CJZ10:CJZ12 CTV10:CTV12 DDR10:DDR12 DNN10:DNN12 DXJ10:DXJ12 EHF10:EHF12 ERB10:ERB12 FAX10:FAX12 FKT10:FKT12 FUP10:FUP12 GEL10:GEL12 GOH10:GOH12 GYD10:GYD12 HHZ10:HHZ12 HRV10:HRV12 IBR10:IBR12 ILN10:ILN12 IVJ10:IVJ12 JFF10:JFF12 JPB10:JPB12 JYX10:JYX12 KIT10:KIT12 KSP10:KSP12 LCL10:LCL12 LMH10:LMH12 LWD10:LWD12 MFZ10:MFZ12 MPV10:MPV12 MZR10:MZR12 NJN10:NJN12 NTJ10:NTJ12 ODF10:ODF12 ONB10:ONB12 OWX10:OWX12 PGT10:PGT12 PQP10:PQP12 QAL10:QAL12 QKH10:QKH12 QUD10:QUD12 RDZ10:RDZ12 RNV10:RNV12 RXR10:RXR12 SHN10:SHN12 SRJ10:SRJ12 TBF10:TBF12 TLB10:TLB12 TUX10:TUX12 UET10:UET12 UOP10:UOP12 UYL10:UYL12 VIH10:VIH12 VSD10:VSD12 WBZ10:WBZ12 WLV10:WLV12 WVR10:WVR12 I65548:I65550 JF65549:JF65551 TB65549:TB65551 ACX65549:ACX65551 AMT65549:AMT65551 AWP65549:AWP65551 BGL65549:BGL65551 BQH65549:BQH65551 CAD65549:CAD65551 CJZ65549:CJZ65551 CTV65549:CTV65551 DDR65549:DDR65551 DNN65549:DNN65551 DXJ65549:DXJ65551 EHF65549:EHF65551 ERB65549:ERB65551 FAX65549:FAX65551 FKT65549:FKT65551 FUP65549:FUP65551 GEL65549:GEL65551 GOH65549:GOH65551 GYD65549:GYD65551 HHZ65549:HHZ65551 HRV65549:HRV65551 IBR65549:IBR65551 ILN65549:ILN65551 IVJ65549:IVJ65551 JFF65549:JFF65551 JPB65549:JPB65551 JYX65549:JYX65551 KIT65549:KIT65551 KSP65549:KSP65551 LCL65549:LCL65551 LMH65549:LMH65551 LWD65549:LWD65551 MFZ65549:MFZ65551 MPV65549:MPV65551 MZR65549:MZR65551 NJN65549:NJN65551 NTJ65549:NTJ65551 ODF65549:ODF65551 ONB65549:ONB65551 OWX65549:OWX65551 PGT65549:PGT65551 PQP65549:PQP65551 QAL65549:QAL65551 QKH65549:QKH65551 QUD65549:QUD65551 RDZ65549:RDZ65551 RNV65549:RNV65551 RXR65549:RXR65551 SHN65549:SHN65551 SRJ65549:SRJ65551 TBF65549:TBF65551 TLB65549:TLB65551 TUX65549:TUX65551 UET65549:UET65551 UOP65549:UOP65551 UYL65549:UYL65551 VIH65549:VIH65551 VSD65549:VSD65551 WBZ65549:WBZ65551 WLV65549:WLV65551 WVR65549:WVR65551 I131084:I131086 JF131085:JF131087 TB131085:TB131087 ACX131085:ACX131087 AMT131085:AMT131087 AWP131085:AWP131087 BGL131085:BGL131087 BQH131085:BQH131087 CAD131085:CAD131087 CJZ131085:CJZ131087 CTV131085:CTV131087 DDR131085:DDR131087 DNN131085:DNN131087 DXJ131085:DXJ131087 EHF131085:EHF131087 ERB131085:ERB131087 FAX131085:FAX131087 FKT131085:FKT131087 FUP131085:FUP131087 GEL131085:GEL131087 GOH131085:GOH131087 GYD131085:GYD131087 HHZ131085:HHZ131087 HRV131085:HRV131087 IBR131085:IBR131087 ILN131085:ILN131087 IVJ131085:IVJ131087 JFF131085:JFF131087 JPB131085:JPB131087 JYX131085:JYX131087 KIT131085:KIT131087 KSP131085:KSP131087 LCL131085:LCL131087 LMH131085:LMH131087 LWD131085:LWD131087 MFZ131085:MFZ131087 MPV131085:MPV131087 MZR131085:MZR131087 NJN131085:NJN131087 NTJ131085:NTJ131087 ODF131085:ODF131087 ONB131085:ONB131087 OWX131085:OWX131087 PGT131085:PGT131087 PQP131085:PQP131087 QAL131085:QAL131087 QKH131085:QKH131087 QUD131085:QUD131087 RDZ131085:RDZ131087 RNV131085:RNV131087 RXR131085:RXR131087 SHN131085:SHN131087 SRJ131085:SRJ131087 TBF131085:TBF131087 TLB131085:TLB131087 TUX131085:TUX131087 UET131085:UET131087 UOP131085:UOP131087 UYL131085:UYL131087 VIH131085:VIH131087 VSD131085:VSD131087 WBZ131085:WBZ131087 WLV131085:WLV131087 WVR131085:WVR131087 I196620:I196622 JF196621:JF196623 TB196621:TB196623 ACX196621:ACX196623 AMT196621:AMT196623 AWP196621:AWP196623 BGL196621:BGL196623 BQH196621:BQH196623 CAD196621:CAD196623 CJZ196621:CJZ196623 CTV196621:CTV196623 DDR196621:DDR196623 DNN196621:DNN196623 DXJ196621:DXJ196623 EHF196621:EHF196623 ERB196621:ERB196623 FAX196621:FAX196623 FKT196621:FKT196623 FUP196621:FUP196623 GEL196621:GEL196623 GOH196621:GOH196623 GYD196621:GYD196623 HHZ196621:HHZ196623 HRV196621:HRV196623 IBR196621:IBR196623 ILN196621:ILN196623 IVJ196621:IVJ196623 JFF196621:JFF196623 JPB196621:JPB196623 JYX196621:JYX196623 KIT196621:KIT196623 KSP196621:KSP196623 LCL196621:LCL196623 LMH196621:LMH196623 LWD196621:LWD196623 MFZ196621:MFZ196623 MPV196621:MPV196623 MZR196621:MZR196623 NJN196621:NJN196623 NTJ196621:NTJ196623 ODF196621:ODF196623 ONB196621:ONB196623 OWX196621:OWX196623 PGT196621:PGT196623 PQP196621:PQP196623 QAL196621:QAL196623 QKH196621:QKH196623 QUD196621:QUD196623 RDZ196621:RDZ196623 RNV196621:RNV196623 RXR196621:RXR196623 SHN196621:SHN196623 SRJ196621:SRJ196623 TBF196621:TBF196623 TLB196621:TLB196623 TUX196621:TUX196623 UET196621:UET196623 UOP196621:UOP196623 UYL196621:UYL196623 VIH196621:VIH196623 VSD196621:VSD196623 WBZ196621:WBZ196623 WLV196621:WLV196623 WVR196621:WVR196623 I262156:I262158 JF262157:JF262159 TB262157:TB262159 ACX262157:ACX262159 AMT262157:AMT262159 AWP262157:AWP262159 BGL262157:BGL262159 BQH262157:BQH262159 CAD262157:CAD262159 CJZ262157:CJZ262159 CTV262157:CTV262159 DDR262157:DDR262159 DNN262157:DNN262159 DXJ262157:DXJ262159 EHF262157:EHF262159 ERB262157:ERB262159 FAX262157:FAX262159 FKT262157:FKT262159 FUP262157:FUP262159 GEL262157:GEL262159 GOH262157:GOH262159 GYD262157:GYD262159 HHZ262157:HHZ262159 HRV262157:HRV262159 IBR262157:IBR262159 ILN262157:ILN262159 IVJ262157:IVJ262159 JFF262157:JFF262159 JPB262157:JPB262159 JYX262157:JYX262159 KIT262157:KIT262159 KSP262157:KSP262159 LCL262157:LCL262159 LMH262157:LMH262159 LWD262157:LWD262159 MFZ262157:MFZ262159 MPV262157:MPV262159 MZR262157:MZR262159 NJN262157:NJN262159 NTJ262157:NTJ262159 ODF262157:ODF262159 ONB262157:ONB262159 OWX262157:OWX262159 PGT262157:PGT262159 PQP262157:PQP262159 QAL262157:QAL262159 QKH262157:QKH262159 QUD262157:QUD262159 RDZ262157:RDZ262159 RNV262157:RNV262159 RXR262157:RXR262159 SHN262157:SHN262159 SRJ262157:SRJ262159 TBF262157:TBF262159 TLB262157:TLB262159 TUX262157:TUX262159 UET262157:UET262159 UOP262157:UOP262159 UYL262157:UYL262159 VIH262157:VIH262159 VSD262157:VSD262159 WBZ262157:WBZ262159 WLV262157:WLV262159 WVR262157:WVR262159 I327692:I327694 JF327693:JF327695 TB327693:TB327695 ACX327693:ACX327695 AMT327693:AMT327695 AWP327693:AWP327695 BGL327693:BGL327695 BQH327693:BQH327695 CAD327693:CAD327695 CJZ327693:CJZ327695 CTV327693:CTV327695 DDR327693:DDR327695 DNN327693:DNN327695 DXJ327693:DXJ327695 EHF327693:EHF327695 ERB327693:ERB327695 FAX327693:FAX327695 FKT327693:FKT327695 FUP327693:FUP327695 GEL327693:GEL327695 GOH327693:GOH327695 GYD327693:GYD327695 HHZ327693:HHZ327695 HRV327693:HRV327695 IBR327693:IBR327695 ILN327693:ILN327695 IVJ327693:IVJ327695 JFF327693:JFF327695 JPB327693:JPB327695 JYX327693:JYX327695 KIT327693:KIT327695 KSP327693:KSP327695 LCL327693:LCL327695 LMH327693:LMH327695 LWD327693:LWD327695 MFZ327693:MFZ327695 MPV327693:MPV327695 MZR327693:MZR327695 NJN327693:NJN327695 NTJ327693:NTJ327695 ODF327693:ODF327695 ONB327693:ONB327695 OWX327693:OWX327695 PGT327693:PGT327695 PQP327693:PQP327695 QAL327693:QAL327695 QKH327693:QKH327695 QUD327693:QUD327695 RDZ327693:RDZ327695 RNV327693:RNV327695 RXR327693:RXR327695 SHN327693:SHN327695 SRJ327693:SRJ327695 TBF327693:TBF327695 TLB327693:TLB327695 TUX327693:TUX327695 UET327693:UET327695 UOP327693:UOP327695 UYL327693:UYL327695 VIH327693:VIH327695 VSD327693:VSD327695 WBZ327693:WBZ327695 WLV327693:WLV327695 WVR327693:WVR327695 I393228:I393230 JF393229:JF393231 TB393229:TB393231 ACX393229:ACX393231 AMT393229:AMT393231 AWP393229:AWP393231 BGL393229:BGL393231 BQH393229:BQH393231 CAD393229:CAD393231 CJZ393229:CJZ393231 CTV393229:CTV393231 DDR393229:DDR393231 DNN393229:DNN393231 DXJ393229:DXJ393231 EHF393229:EHF393231 ERB393229:ERB393231 FAX393229:FAX393231 FKT393229:FKT393231 FUP393229:FUP393231 GEL393229:GEL393231 GOH393229:GOH393231 GYD393229:GYD393231 HHZ393229:HHZ393231 HRV393229:HRV393231 IBR393229:IBR393231 ILN393229:ILN393231 IVJ393229:IVJ393231 JFF393229:JFF393231 JPB393229:JPB393231 JYX393229:JYX393231 KIT393229:KIT393231 KSP393229:KSP393231 LCL393229:LCL393231 LMH393229:LMH393231 LWD393229:LWD393231 MFZ393229:MFZ393231 MPV393229:MPV393231 MZR393229:MZR393231 NJN393229:NJN393231 NTJ393229:NTJ393231 ODF393229:ODF393231 ONB393229:ONB393231 OWX393229:OWX393231 PGT393229:PGT393231 PQP393229:PQP393231 QAL393229:QAL393231 QKH393229:QKH393231 QUD393229:QUD393231 RDZ393229:RDZ393231 RNV393229:RNV393231 RXR393229:RXR393231 SHN393229:SHN393231 SRJ393229:SRJ393231 TBF393229:TBF393231 TLB393229:TLB393231 TUX393229:TUX393231 UET393229:UET393231 UOP393229:UOP393231 UYL393229:UYL393231 VIH393229:VIH393231 VSD393229:VSD393231 WBZ393229:WBZ393231 WLV393229:WLV393231 WVR393229:WVR393231 I458764:I458766 JF458765:JF458767 TB458765:TB458767 ACX458765:ACX458767 AMT458765:AMT458767 AWP458765:AWP458767 BGL458765:BGL458767 BQH458765:BQH458767 CAD458765:CAD458767 CJZ458765:CJZ458767 CTV458765:CTV458767 DDR458765:DDR458767 DNN458765:DNN458767 DXJ458765:DXJ458767 EHF458765:EHF458767 ERB458765:ERB458767 FAX458765:FAX458767 FKT458765:FKT458767 FUP458765:FUP458767 GEL458765:GEL458767 GOH458765:GOH458767 GYD458765:GYD458767 HHZ458765:HHZ458767 HRV458765:HRV458767 IBR458765:IBR458767 ILN458765:ILN458767 IVJ458765:IVJ458767 JFF458765:JFF458767 JPB458765:JPB458767 JYX458765:JYX458767 KIT458765:KIT458767 KSP458765:KSP458767 LCL458765:LCL458767 LMH458765:LMH458767 LWD458765:LWD458767 MFZ458765:MFZ458767 MPV458765:MPV458767 MZR458765:MZR458767 NJN458765:NJN458767 NTJ458765:NTJ458767 ODF458765:ODF458767 ONB458765:ONB458767 OWX458765:OWX458767 PGT458765:PGT458767 PQP458765:PQP458767 QAL458765:QAL458767 QKH458765:QKH458767 QUD458765:QUD458767 RDZ458765:RDZ458767 RNV458765:RNV458767 RXR458765:RXR458767 SHN458765:SHN458767 SRJ458765:SRJ458767 TBF458765:TBF458767 TLB458765:TLB458767 TUX458765:TUX458767 UET458765:UET458767 UOP458765:UOP458767 UYL458765:UYL458767 VIH458765:VIH458767 VSD458765:VSD458767 WBZ458765:WBZ458767 WLV458765:WLV458767 WVR458765:WVR458767 I524300:I524302 JF524301:JF524303 TB524301:TB524303 ACX524301:ACX524303 AMT524301:AMT524303 AWP524301:AWP524303 BGL524301:BGL524303 BQH524301:BQH524303 CAD524301:CAD524303 CJZ524301:CJZ524303 CTV524301:CTV524303 DDR524301:DDR524303 DNN524301:DNN524303 DXJ524301:DXJ524303 EHF524301:EHF524303 ERB524301:ERB524303 FAX524301:FAX524303 FKT524301:FKT524303 FUP524301:FUP524303 GEL524301:GEL524303 GOH524301:GOH524303 GYD524301:GYD524303 HHZ524301:HHZ524303 HRV524301:HRV524303 IBR524301:IBR524303 ILN524301:ILN524303 IVJ524301:IVJ524303 JFF524301:JFF524303 JPB524301:JPB524303 JYX524301:JYX524303 KIT524301:KIT524303 KSP524301:KSP524303 LCL524301:LCL524303 LMH524301:LMH524303 LWD524301:LWD524303 MFZ524301:MFZ524303 MPV524301:MPV524303 MZR524301:MZR524303 NJN524301:NJN524303 NTJ524301:NTJ524303 ODF524301:ODF524303 ONB524301:ONB524303 OWX524301:OWX524303 PGT524301:PGT524303 PQP524301:PQP524303 QAL524301:QAL524303 QKH524301:QKH524303 QUD524301:QUD524303 RDZ524301:RDZ524303 RNV524301:RNV524303 RXR524301:RXR524303 SHN524301:SHN524303 SRJ524301:SRJ524303 TBF524301:TBF524303 TLB524301:TLB524303 TUX524301:TUX524303 UET524301:UET524303 UOP524301:UOP524303 UYL524301:UYL524303 VIH524301:VIH524303 VSD524301:VSD524303 WBZ524301:WBZ524303 WLV524301:WLV524303 WVR524301:WVR524303 I589836:I589838 JF589837:JF589839 TB589837:TB589839 ACX589837:ACX589839 AMT589837:AMT589839 AWP589837:AWP589839 BGL589837:BGL589839 BQH589837:BQH589839 CAD589837:CAD589839 CJZ589837:CJZ589839 CTV589837:CTV589839 DDR589837:DDR589839 DNN589837:DNN589839 DXJ589837:DXJ589839 EHF589837:EHF589839 ERB589837:ERB589839 FAX589837:FAX589839 FKT589837:FKT589839 FUP589837:FUP589839 GEL589837:GEL589839 GOH589837:GOH589839 GYD589837:GYD589839 HHZ589837:HHZ589839 HRV589837:HRV589839 IBR589837:IBR589839 ILN589837:ILN589839 IVJ589837:IVJ589839 JFF589837:JFF589839 JPB589837:JPB589839 JYX589837:JYX589839 KIT589837:KIT589839 KSP589837:KSP589839 LCL589837:LCL589839 LMH589837:LMH589839 LWD589837:LWD589839 MFZ589837:MFZ589839 MPV589837:MPV589839 MZR589837:MZR589839 NJN589837:NJN589839 NTJ589837:NTJ589839 ODF589837:ODF589839 ONB589837:ONB589839 OWX589837:OWX589839 PGT589837:PGT589839 PQP589837:PQP589839 QAL589837:QAL589839 QKH589837:QKH589839 QUD589837:QUD589839 RDZ589837:RDZ589839 RNV589837:RNV589839 RXR589837:RXR589839 SHN589837:SHN589839 SRJ589837:SRJ589839 TBF589837:TBF589839 TLB589837:TLB589839 TUX589837:TUX589839 UET589837:UET589839 UOP589837:UOP589839 UYL589837:UYL589839 VIH589837:VIH589839 VSD589837:VSD589839 WBZ589837:WBZ589839 WLV589837:WLV589839 WVR589837:WVR589839 I655372:I655374 JF655373:JF655375 TB655373:TB655375 ACX655373:ACX655375 AMT655373:AMT655375 AWP655373:AWP655375 BGL655373:BGL655375 BQH655373:BQH655375 CAD655373:CAD655375 CJZ655373:CJZ655375 CTV655373:CTV655375 DDR655373:DDR655375 DNN655373:DNN655375 DXJ655373:DXJ655375 EHF655373:EHF655375 ERB655373:ERB655375 FAX655373:FAX655375 FKT655373:FKT655375 FUP655373:FUP655375 GEL655373:GEL655375 GOH655373:GOH655375 GYD655373:GYD655375 HHZ655373:HHZ655375 HRV655373:HRV655375 IBR655373:IBR655375 ILN655373:ILN655375 IVJ655373:IVJ655375 JFF655373:JFF655375 JPB655373:JPB655375 JYX655373:JYX655375 KIT655373:KIT655375 KSP655373:KSP655375 LCL655373:LCL655375 LMH655373:LMH655375 LWD655373:LWD655375 MFZ655373:MFZ655375 MPV655373:MPV655375 MZR655373:MZR655375 NJN655373:NJN655375 NTJ655373:NTJ655375 ODF655373:ODF655375 ONB655373:ONB655375 OWX655373:OWX655375 PGT655373:PGT655375 PQP655373:PQP655375 QAL655373:QAL655375 QKH655373:QKH655375 QUD655373:QUD655375 RDZ655373:RDZ655375 RNV655373:RNV655375 RXR655373:RXR655375 SHN655373:SHN655375 SRJ655373:SRJ655375 TBF655373:TBF655375 TLB655373:TLB655375 TUX655373:TUX655375 UET655373:UET655375 UOP655373:UOP655375 UYL655373:UYL655375 VIH655373:VIH655375 VSD655373:VSD655375 WBZ655373:WBZ655375 WLV655373:WLV655375 WVR655373:WVR655375 I720908:I720910 JF720909:JF720911 TB720909:TB720911 ACX720909:ACX720911 AMT720909:AMT720911 AWP720909:AWP720911 BGL720909:BGL720911 BQH720909:BQH720911 CAD720909:CAD720911 CJZ720909:CJZ720911 CTV720909:CTV720911 DDR720909:DDR720911 DNN720909:DNN720911 DXJ720909:DXJ720911 EHF720909:EHF720911 ERB720909:ERB720911 FAX720909:FAX720911 FKT720909:FKT720911 FUP720909:FUP720911 GEL720909:GEL720911 GOH720909:GOH720911 GYD720909:GYD720911 HHZ720909:HHZ720911 HRV720909:HRV720911 IBR720909:IBR720911 ILN720909:ILN720911 IVJ720909:IVJ720911 JFF720909:JFF720911 JPB720909:JPB720911 JYX720909:JYX720911 KIT720909:KIT720911 KSP720909:KSP720911 LCL720909:LCL720911 LMH720909:LMH720911 LWD720909:LWD720911 MFZ720909:MFZ720911 MPV720909:MPV720911 MZR720909:MZR720911 NJN720909:NJN720911 NTJ720909:NTJ720911 ODF720909:ODF720911 ONB720909:ONB720911 OWX720909:OWX720911 PGT720909:PGT720911 PQP720909:PQP720911 QAL720909:QAL720911 QKH720909:QKH720911 QUD720909:QUD720911 RDZ720909:RDZ720911 RNV720909:RNV720911 RXR720909:RXR720911 SHN720909:SHN720911 SRJ720909:SRJ720911 TBF720909:TBF720911 TLB720909:TLB720911 TUX720909:TUX720911 UET720909:UET720911 UOP720909:UOP720911 UYL720909:UYL720911 VIH720909:VIH720911 VSD720909:VSD720911 WBZ720909:WBZ720911 WLV720909:WLV720911 WVR720909:WVR720911 I786444:I786446 JF786445:JF786447 TB786445:TB786447 ACX786445:ACX786447 AMT786445:AMT786447 AWP786445:AWP786447 BGL786445:BGL786447 BQH786445:BQH786447 CAD786445:CAD786447 CJZ786445:CJZ786447 CTV786445:CTV786447 DDR786445:DDR786447 DNN786445:DNN786447 DXJ786445:DXJ786447 EHF786445:EHF786447 ERB786445:ERB786447 FAX786445:FAX786447 FKT786445:FKT786447 FUP786445:FUP786447 GEL786445:GEL786447 GOH786445:GOH786447 GYD786445:GYD786447 HHZ786445:HHZ786447 HRV786445:HRV786447 IBR786445:IBR786447 ILN786445:ILN786447 IVJ786445:IVJ786447 JFF786445:JFF786447 JPB786445:JPB786447 JYX786445:JYX786447 KIT786445:KIT786447 KSP786445:KSP786447 LCL786445:LCL786447 LMH786445:LMH786447 LWD786445:LWD786447 MFZ786445:MFZ786447 MPV786445:MPV786447 MZR786445:MZR786447 NJN786445:NJN786447 NTJ786445:NTJ786447 ODF786445:ODF786447 ONB786445:ONB786447 OWX786445:OWX786447 PGT786445:PGT786447 PQP786445:PQP786447 QAL786445:QAL786447 QKH786445:QKH786447 QUD786445:QUD786447 RDZ786445:RDZ786447 RNV786445:RNV786447 RXR786445:RXR786447 SHN786445:SHN786447 SRJ786445:SRJ786447 TBF786445:TBF786447 TLB786445:TLB786447 TUX786445:TUX786447 UET786445:UET786447 UOP786445:UOP786447 UYL786445:UYL786447 VIH786445:VIH786447 VSD786445:VSD786447 WBZ786445:WBZ786447 WLV786445:WLV786447 WVR786445:WVR786447 I851980:I851982 JF851981:JF851983 TB851981:TB851983 ACX851981:ACX851983 AMT851981:AMT851983 AWP851981:AWP851983 BGL851981:BGL851983 BQH851981:BQH851983 CAD851981:CAD851983 CJZ851981:CJZ851983 CTV851981:CTV851983 DDR851981:DDR851983 DNN851981:DNN851983 DXJ851981:DXJ851983 EHF851981:EHF851983 ERB851981:ERB851983 FAX851981:FAX851983 FKT851981:FKT851983 FUP851981:FUP851983 GEL851981:GEL851983 GOH851981:GOH851983 GYD851981:GYD851983 HHZ851981:HHZ851983 HRV851981:HRV851983 IBR851981:IBR851983 ILN851981:ILN851983 IVJ851981:IVJ851983 JFF851981:JFF851983 JPB851981:JPB851983 JYX851981:JYX851983 KIT851981:KIT851983 KSP851981:KSP851983 LCL851981:LCL851983 LMH851981:LMH851983 LWD851981:LWD851983 MFZ851981:MFZ851983 MPV851981:MPV851983 MZR851981:MZR851983 NJN851981:NJN851983 NTJ851981:NTJ851983 ODF851981:ODF851983 ONB851981:ONB851983 OWX851981:OWX851983 PGT851981:PGT851983 PQP851981:PQP851983 QAL851981:QAL851983 QKH851981:QKH851983 QUD851981:QUD851983 RDZ851981:RDZ851983 RNV851981:RNV851983 RXR851981:RXR851983 SHN851981:SHN851983 SRJ851981:SRJ851983 TBF851981:TBF851983 TLB851981:TLB851983 TUX851981:TUX851983 UET851981:UET851983 UOP851981:UOP851983 UYL851981:UYL851983 VIH851981:VIH851983 VSD851981:VSD851983 WBZ851981:WBZ851983 WLV851981:WLV851983 WVR851981:WVR851983 I917516:I917518 JF917517:JF917519 TB917517:TB917519 ACX917517:ACX917519 AMT917517:AMT917519 AWP917517:AWP917519 BGL917517:BGL917519 BQH917517:BQH917519 CAD917517:CAD917519 CJZ917517:CJZ917519 CTV917517:CTV917519 DDR917517:DDR917519 DNN917517:DNN917519 DXJ917517:DXJ917519 EHF917517:EHF917519 ERB917517:ERB917519 FAX917517:FAX917519 FKT917517:FKT917519 FUP917517:FUP917519 GEL917517:GEL917519 GOH917517:GOH917519 GYD917517:GYD917519 HHZ917517:HHZ917519 HRV917517:HRV917519 IBR917517:IBR917519 ILN917517:ILN917519 IVJ917517:IVJ917519 JFF917517:JFF917519 JPB917517:JPB917519 JYX917517:JYX917519 KIT917517:KIT917519 KSP917517:KSP917519 LCL917517:LCL917519 LMH917517:LMH917519 LWD917517:LWD917519 MFZ917517:MFZ917519 MPV917517:MPV917519 MZR917517:MZR917519 NJN917517:NJN917519 NTJ917517:NTJ917519 ODF917517:ODF917519 ONB917517:ONB917519 OWX917517:OWX917519 PGT917517:PGT917519 PQP917517:PQP917519 QAL917517:QAL917519 QKH917517:QKH917519 QUD917517:QUD917519 RDZ917517:RDZ917519 RNV917517:RNV917519 RXR917517:RXR917519 SHN917517:SHN917519 SRJ917517:SRJ917519 TBF917517:TBF917519 TLB917517:TLB917519 TUX917517:TUX917519 UET917517:UET917519 UOP917517:UOP917519 UYL917517:UYL917519 VIH917517:VIH917519 VSD917517:VSD917519 WBZ917517:WBZ917519 WLV917517:WLV917519 WVR917517:WVR917519 I983052:I983054 JF983053:JF983055 TB983053:TB983055 ACX983053:ACX983055 AMT983053:AMT983055 AWP983053:AWP983055 BGL983053:BGL983055 BQH983053:BQH983055 CAD983053:CAD983055 CJZ983053:CJZ983055 CTV983053:CTV983055 DDR983053:DDR983055 DNN983053:DNN983055 DXJ983053:DXJ983055 EHF983053:EHF983055 ERB983053:ERB983055 FAX983053:FAX983055 FKT983053:FKT983055 FUP983053:FUP983055 GEL983053:GEL983055 GOH983053:GOH983055 GYD983053:GYD983055 HHZ983053:HHZ983055 HRV983053:HRV983055 IBR983053:IBR983055 ILN983053:ILN983055 IVJ983053:IVJ983055 JFF983053:JFF983055 JPB983053:JPB983055 JYX983053:JYX983055 KIT983053:KIT983055 KSP983053:KSP983055 LCL983053:LCL983055 LMH983053:LMH983055 LWD983053:LWD983055 MFZ983053:MFZ983055 MPV983053:MPV983055 MZR983053:MZR983055 NJN983053:NJN983055 NTJ983053:NTJ983055 ODF983053:ODF983055 ONB983053:ONB983055 OWX983053:OWX983055 PGT983053:PGT983055 PQP983053:PQP983055 QAL983053:QAL983055 QKH983053:QKH983055 QUD983053:QUD983055 RDZ983053:RDZ983055 RNV983053:RNV983055 RXR983053:RXR983055 SHN983053:SHN983055 SRJ983053:SRJ983055 TBF983053:TBF983055 TLB983053:TLB983055 TUX983053:TUX983055 UET983053:UET983055 UOP983053:UOP983055 UYL983053:UYL983055 VIH983053:VIH983055 VSD983053:VSD983055 WBZ983053:WBZ983055 WLV983053:WLV983055 WVR983053:WVR983055 JD49 SZ49 ACV49 AMR49 AWN49 BGJ49 BQF49 CAB49 CJX49 CTT49 DDP49 DNL49 DXH49 EHD49 EQZ49 FAV49 FKR49 FUN49 GEJ49 GOF49 GYB49 HHX49 HRT49 IBP49 ILL49 IVH49 JFD49 JOZ49 JYV49 KIR49 KSN49 LCJ49 LMF49 LWB49 MFX49 MPT49 MZP49 NJL49 NTH49 ODD49 OMZ49 OWV49 PGR49 PQN49 QAJ49 QKF49 QUB49 RDX49 RNT49 RXP49 SHL49 SRH49 TBD49 TKZ49 TUV49 UER49 UON49 UYJ49 VIF49 VSB49 WBX49 WLT49 WVP49 G65584 JD65585 SZ65585 ACV65585 AMR65585 AWN65585 BGJ65585 BQF65585 CAB65585 CJX65585 CTT65585 DDP65585 DNL65585 DXH65585 EHD65585 EQZ65585 FAV65585 FKR65585 FUN65585 GEJ65585 GOF65585 GYB65585 HHX65585 HRT65585 IBP65585 ILL65585 IVH65585 JFD65585 JOZ65585 JYV65585 KIR65585 KSN65585 LCJ65585 LMF65585 LWB65585 MFX65585 MPT65585 MZP65585 NJL65585 NTH65585 ODD65585 OMZ65585 OWV65585 PGR65585 PQN65585 QAJ65585 QKF65585 QUB65585 RDX65585 RNT65585 RXP65585 SHL65585 SRH65585 TBD65585 TKZ65585 TUV65585 UER65585 UON65585 UYJ65585 VIF65585 VSB65585 WBX65585 WLT65585 WVP65585 G131120 JD131121 SZ131121 ACV131121 AMR131121 AWN131121 BGJ131121 BQF131121 CAB131121 CJX131121 CTT131121 DDP131121 DNL131121 DXH131121 EHD131121 EQZ131121 FAV131121 FKR131121 FUN131121 GEJ131121 GOF131121 GYB131121 HHX131121 HRT131121 IBP131121 ILL131121 IVH131121 JFD131121 JOZ131121 JYV131121 KIR131121 KSN131121 LCJ131121 LMF131121 LWB131121 MFX131121 MPT131121 MZP131121 NJL131121 NTH131121 ODD131121 OMZ131121 OWV131121 PGR131121 PQN131121 QAJ131121 QKF131121 QUB131121 RDX131121 RNT131121 RXP131121 SHL131121 SRH131121 TBD131121 TKZ131121 TUV131121 UER131121 UON131121 UYJ131121 VIF131121 VSB131121 WBX131121 WLT131121 WVP131121 G196656 JD196657 SZ196657 ACV196657 AMR196657 AWN196657 BGJ196657 BQF196657 CAB196657 CJX196657 CTT196657 DDP196657 DNL196657 DXH196657 EHD196657 EQZ196657 FAV196657 FKR196657 FUN196657 GEJ196657 GOF196657 GYB196657 HHX196657 HRT196657 IBP196657 ILL196657 IVH196657 JFD196657 JOZ196657 JYV196657 KIR196657 KSN196657 LCJ196657 LMF196657 LWB196657 MFX196657 MPT196657 MZP196657 NJL196657 NTH196657 ODD196657 OMZ196657 OWV196657 PGR196657 PQN196657 QAJ196657 QKF196657 QUB196657 RDX196657 RNT196657 RXP196657 SHL196657 SRH196657 TBD196657 TKZ196657 TUV196657 UER196657 UON196657 UYJ196657 VIF196657 VSB196657 WBX196657 WLT196657 WVP196657 G262192 JD262193 SZ262193 ACV262193 AMR262193 AWN262193 BGJ262193 BQF262193 CAB262193 CJX262193 CTT262193 DDP262193 DNL262193 DXH262193 EHD262193 EQZ262193 FAV262193 FKR262193 FUN262193 GEJ262193 GOF262193 GYB262193 HHX262193 HRT262193 IBP262193 ILL262193 IVH262193 JFD262193 JOZ262193 JYV262193 KIR262193 KSN262193 LCJ262193 LMF262193 LWB262193 MFX262193 MPT262193 MZP262193 NJL262193 NTH262193 ODD262193 OMZ262193 OWV262193 PGR262193 PQN262193 QAJ262193 QKF262193 QUB262193 RDX262193 RNT262193 RXP262193 SHL262193 SRH262193 TBD262193 TKZ262193 TUV262193 UER262193 UON262193 UYJ262193 VIF262193 VSB262193 WBX262193 WLT262193 WVP262193 G327728 JD327729 SZ327729 ACV327729 AMR327729 AWN327729 BGJ327729 BQF327729 CAB327729 CJX327729 CTT327729 DDP327729 DNL327729 DXH327729 EHD327729 EQZ327729 FAV327729 FKR327729 FUN327729 GEJ327729 GOF327729 GYB327729 HHX327729 HRT327729 IBP327729 ILL327729 IVH327729 JFD327729 JOZ327729 JYV327729 KIR327729 KSN327729 LCJ327729 LMF327729 LWB327729 MFX327729 MPT327729 MZP327729 NJL327729 NTH327729 ODD327729 OMZ327729 OWV327729 PGR327729 PQN327729 QAJ327729 QKF327729 QUB327729 RDX327729 RNT327729 RXP327729 SHL327729 SRH327729 TBD327729 TKZ327729 TUV327729 UER327729 UON327729 UYJ327729 VIF327729 VSB327729 WBX327729 WLT327729 WVP327729 G393264 JD393265 SZ393265 ACV393265 AMR393265 AWN393265 BGJ393265 BQF393265 CAB393265 CJX393265 CTT393265 DDP393265 DNL393265 DXH393265 EHD393265 EQZ393265 FAV393265 FKR393265 FUN393265 GEJ393265 GOF393265 GYB393265 HHX393265 HRT393265 IBP393265 ILL393265 IVH393265 JFD393265 JOZ393265 JYV393265 KIR393265 KSN393265 LCJ393265 LMF393265 LWB393265 MFX393265 MPT393265 MZP393265 NJL393265 NTH393265 ODD393265 OMZ393265 OWV393265 PGR393265 PQN393265 QAJ393265 QKF393265 QUB393265 RDX393265 RNT393265 RXP393265 SHL393265 SRH393265 TBD393265 TKZ393265 TUV393265 UER393265 UON393265 UYJ393265 VIF393265 VSB393265 WBX393265 WLT393265 WVP393265 G458800 JD458801 SZ458801 ACV458801 AMR458801 AWN458801 BGJ458801 BQF458801 CAB458801 CJX458801 CTT458801 DDP458801 DNL458801 DXH458801 EHD458801 EQZ458801 FAV458801 FKR458801 FUN458801 GEJ458801 GOF458801 GYB458801 HHX458801 HRT458801 IBP458801 ILL458801 IVH458801 JFD458801 JOZ458801 JYV458801 KIR458801 KSN458801 LCJ458801 LMF458801 LWB458801 MFX458801 MPT458801 MZP458801 NJL458801 NTH458801 ODD458801 OMZ458801 OWV458801 PGR458801 PQN458801 QAJ458801 QKF458801 QUB458801 RDX458801 RNT458801 RXP458801 SHL458801 SRH458801 TBD458801 TKZ458801 TUV458801 UER458801 UON458801 UYJ458801 VIF458801 VSB458801 WBX458801 WLT458801 WVP458801 G524336 JD524337 SZ524337 ACV524337 AMR524337 AWN524337 BGJ524337 BQF524337 CAB524337 CJX524337 CTT524337 DDP524337 DNL524337 DXH524337 EHD524337 EQZ524337 FAV524337 FKR524337 FUN524337 GEJ524337 GOF524337 GYB524337 HHX524337 HRT524337 IBP524337 ILL524337 IVH524337 JFD524337 JOZ524337 JYV524337 KIR524337 KSN524337 LCJ524337 LMF524337 LWB524337 MFX524337 MPT524337 MZP524337 NJL524337 NTH524337 ODD524337 OMZ524337 OWV524337 PGR524337 PQN524337 QAJ524337 QKF524337 QUB524337 RDX524337 RNT524337 RXP524337 SHL524337 SRH524337 TBD524337 TKZ524337 TUV524337 UER524337 UON524337 UYJ524337 VIF524337 VSB524337 WBX524337 WLT524337 WVP524337 G589872 JD589873 SZ589873 ACV589873 AMR589873 AWN589873 BGJ589873 BQF589873 CAB589873 CJX589873 CTT589873 DDP589873 DNL589873 DXH589873 EHD589873 EQZ589873 FAV589873 FKR589873 FUN589873 GEJ589873 GOF589873 GYB589873 HHX589873 HRT589873 IBP589873 ILL589873 IVH589873 JFD589873 JOZ589873 JYV589873 KIR589873 KSN589873 LCJ589873 LMF589873 LWB589873 MFX589873 MPT589873 MZP589873 NJL589873 NTH589873 ODD589873 OMZ589873 OWV589873 PGR589873 PQN589873 QAJ589873 QKF589873 QUB589873 RDX589873 RNT589873 RXP589873 SHL589873 SRH589873 TBD589873 TKZ589873 TUV589873 UER589873 UON589873 UYJ589873 VIF589873 VSB589873 WBX589873 WLT589873 WVP589873 G655408 JD655409 SZ655409 ACV655409 AMR655409 AWN655409 BGJ655409 BQF655409 CAB655409 CJX655409 CTT655409 DDP655409 DNL655409 DXH655409 EHD655409 EQZ655409 FAV655409 FKR655409 FUN655409 GEJ655409 GOF655409 GYB655409 HHX655409 HRT655409 IBP655409 ILL655409 IVH655409 JFD655409 JOZ655409 JYV655409 KIR655409 KSN655409 LCJ655409 LMF655409 LWB655409 MFX655409 MPT655409 MZP655409 NJL655409 NTH655409 ODD655409 OMZ655409 OWV655409 PGR655409 PQN655409 QAJ655409 QKF655409 QUB655409 RDX655409 RNT655409 RXP655409 SHL655409 SRH655409 TBD655409 TKZ655409 TUV655409 UER655409 UON655409 UYJ655409 VIF655409 VSB655409 WBX655409 WLT655409 WVP655409 G720944 JD720945 SZ720945 ACV720945 AMR720945 AWN720945 BGJ720945 BQF720945 CAB720945 CJX720945 CTT720945 DDP720945 DNL720945 DXH720945 EHD720945 EQZ720945 FAV720945 FKR720945 FUN720945 GEJ720945 GOF720945 GYB720945 HHX720945 HRT720945 IBP720945 ILL720945 IVH720945 JFD720945 JOZ720945 JYV720945 KIR720945 KSN720945 LCJ720945 LMF720945 LWB720945 MFX720945 MPT720945 MZP720945 NJL720945 NTH720945 ODD720945 OMZ720945 OWV720945 PGR720945 PQN720945 QAJ720945 QKF720945 QUB720945 RDX720945 RNT720945 RXP720945 SHL720945 SRH720945 TBD720945 TKZ720945 TUV720945 UER720945 UON720945 UYJ720945 VIF720945 VSB720945 WBX720945 WLT720945 WVP720945 G786480 JD786481 SZ786481 ACV786481 AMR786481 AWN786481 BGJ786481 BQF786481 CAB786481 CJX786481 CTT786481 DDP786481 DNL786481 DXH786481 EHD786481 EQZ786481 FAV786481 FKR786481 FUN786481 GEJ786481 GOF786481 GYB786481 HHX786481 HRT786481 IBP786481 ILL786481 IVH786481 JFD786481 JOZ786481 JYV786481 KIR786481 KSN786481 LCJ786481 LMF786481 LWB786481 MFX786481 MPT786481 MZP786481 NJL786481 NTH786481 ODD786481 OMZ786481 OWV786481 PGR786481 PQN786481 QAJ786481 QKF786481 QUB786481 RDX786481 RNT786481 RXP786481 SHL786481 SRH786481 TBD786481 TKZ786481 TUV786481 UER786481 UON786481 UYJ786481 VIF786481 VSB786481 WBX786481 WLT786481 WVP786481 G852016 JD852017 SZ852017 ACV852017 AMR852017 AWN852017 BGJ852017 BQF852017 CAB852017 CJX852017 CTT852017 DDP852017 DNL852017 DXH852017 EHD852017 EQZ852017 FAV852017 FKR852017 FUN852017 GEJ852017 GOF852017 GYB852017 HHX852017 HRT852017 IBP852017 ILL852017 IVH852017 JFD852017 JOZ852017 JYV852017 KIR852017 KSN852017 LCJ852017 LMF852017 LWB852017 MFX852017 MPT852017 MZP852017 NJL852017 NTH852017 ODD852017 OMZ852017 OWV852017 PGR852017 PQN852017 QAJ852017 QKF852017 QUB852017 RDX852017 RNT852017 RXP852017 SHL852017 SRH852017 TBD852017 TKZ852017 TUV852017 UER852017 UON852017 UYJ852017 VIF852017 VSB852017 WBX852017 WLT852017 WVP852017 G917552 JD917553 SZ917553 ACV917553 AMR917553 AWN917553 BGJ917553 BQF917553 CAB917553 CJX917553 CTT917553 DDP917553 DNL917553 DXH917553 EHD917553 EQZ917553 FAV917553 FKR917553 FUN917553 GEJ917553 GOF917553 GYB917553 HHX917553 HRT917553 IBP917553 ILL917553 IVH917553 JFD917553 JOZ917553 JYV917553 KIR917553 KSN917553 LCJ917553 LMF917553 LWB917553 MFX917553 MPT917553 MZP917553 NJL917553 NTH917553 ODD917553 OMZ917553 OWV917553 PGR917553 PQN917553 QAJ917553 QKF917553 QUB917553 RDX917553 RNT917553 RXP917553 SHL917553 SRH917553 TBD917553 TKZ917553 TUV917553 UER917553 UON917553 UYJ917553 VIF917553 VSB917553 WBX917553 WLT917553 WVP917553 G983088 JD983089 SZ983089 ACV983089 AMR983089 AWN983089 BGJ983089 BQF983089 CAB983089 CJX983089 CTT983089 DDP983089 DNL983089 DXH983089 EHD983089 EQZ983089 FAV983089 FKR983089 FUN983089 GEJ983089 GOF983089 GYB983089 HHX983089 HRT983089 IBP983089 ILL983089 IVH983089 JFD983089 JOZ983089 JYV983089 KIR983089 KSN983089 LCJ983089 LMF983089 LWB983089 MFX983089 MPT983089 MZP983089 NJL983089 NTH983089 ODD983089 OMZ983089 OWV983089 PGR983089 PQN983089 QAJ983089 QKF983089 QUB983089 RDX983089 RNT983089 RXP983089 SHL983089 SRH983089 TBD983089 TKZ983089 TUV983089 UER983089 UON983089 UYJ983089 VIF983089 VSB983089 WBX983089 WLT983089 WVP983089 JG46:JG48 TC46:TC48 ACY46:ACY48 AMU46:AMU48 AWQ46:AWQ48 BGM46:BGM48 BQI46:BQI48 CAE46:CAE48 CKA46:CKA48 CTW46:CTW48 DDS46:DDS48 DNO46:DNO48 DXK46:DXK48 EHG46:EHG48 ERC46:ERC48 FAY46:FAY48 FKU46:FKU48 FUQ46:FUQ48 GEM46:GEM48 GOI46:GOI48 GYE46:GYE48 HIA46:HIA48 HRW46:HRW48 IBS46:IBS48 ILO46:ILO48 IVK46:IVK48 JFG46:JFG48 JPC46:JPC48 JYY46:JYY48 KIU46:KIU48 KSQ46:KSQ48 LCM46:LCM48 LMI46:LMI48 LWE46:LWE48 MGA46:MGA48 MPW46:MPW48 MZS46:MZS48 NJO46:NJO48 NTK46:NTK48 ODG46:ODG48 ONC46:ONC48 OWY46:OWY48 PGU46:PGU48 PQQ46:PQQ48 QAM46:QAM48 QKI46:QKI48 QUE46:QUE48 REA46:REA48 RNW46:RNW48 RXS46:RXS48 SHO46:SHO48 SRK46:SRK48 TBG46:TBG48 TLC46:TLC48 TUY46:TUY48 UEU46:UEU48 UOQ46:UOQ48 UYM46:UYM48 VII46:VII48 VSE46:VSE48 WCA46:WCA48 WLW46:WLW48 WVS46:WVS48 J65581:J65583 JG65582:JG65584 TC65582:TC65584 ACY65582:ACY65584 AMU65582:AMU65584 AWQ65582:AWQ65584 BGM65582:BGM65584 BQI65582:BQI65584 CAE65582:CAE65584 CKA65582:CKA65584 CTW65582:CTW65584 DDS65582:DDS65584 DNO65582:DNO65584 DXK65582:DXK65584 EHG65582:EHG65584 ERC65582:ERC65584 FAY65582:FAY65584 FKU65582:FKU65584 FUQ65582:FUQ65584 GEM65582:GEM65584 GOI65582:GOI65584 GYE65582:GYE65584 HIA65582:HIA65584 HRW65582:HRW65584 IBS65582:IBS65584 ILO65582:ILO65584 IVK65582:IVK65584 JFG65582:JFG65584 JPC65582:JPC65584 JYY65582:JYY65584 KIU65582:KIU65584 KSQ65582:KSQ65584 LCM65582:LCM65584 LMI65582:LMI65584 LWE65582:LWE65584 MGA65582:MGA65584 MPW65582:MPW65584 MZS65582:MZS65584 NJO65582:NJO65584 NTK65582:NTK65584 ODG65582:ODG65584 ONC65582:ONC65584 OWY65582:OWY65584 PGU65582:PGU65584 PQQ65582:PQQ65584 QAM65582:QAM65584 QKI65582:QKI65584 QUE65582:QUE65584 REA65582:REA65584 RNW65582:RNW65584 RXS65582:RXS65584 SHO65582:SHO65584 SRK65582:SRK65584 TBG65582:TBG65584 TLC65582:TLC65584 TUY65582:TUY65584 UEU65582:UEU65584 UOQ65582:UOQ65584 UYM65582:UYM65584 VII65582:VII65584 VSE65582:VSE65584 WCA65582:WCA65584 WLW65582:WLW65584 WVS65582:WVS65584 J131117:J131119 JG131118:JG131120 TC131118:TC131120 ACY131118:ACY131120 AMU131118:AMU131120 AWQ131118:AWQ131120 BGM131118:BGM131120 BQI131118:BQI131120 CAE131118:CAE131120 CKA131118:CKA131120 CTW131118:CTW131120 DDS131118:DDS131120 DNO131118:DNO131120 DXK131118:DXK131120 EHG131118:EHG131120 ERC131118:ERC131120 FAY131118:FAY131120 FKU131118:FKU131120 FUQ131118:FUQ131120 GEM131118:GEM131120 GOI131118:GOI131120 GYE131118:GYE131120 HIA131118:HIA131120 HRW131118:HRW131120 IBS131118:IBS131120 ILO131118:ILO131120 IVK131118:IVK131120 JFG131118:JFG131120 JPC131118:JPC131120 JYY131118:JYY131120 KIU131118:KIU131120 KSQ131118:KSQ131120 LCM131118:LCM131120 LMI131118:LMI131120 LWE131118:LWE131120 MGA131118:MGA131120 MPW131118:MPW131120 MZS131118:MZS131120 NJO131118:NJO131120 NTK131118:NTK131120 ODG131118:ODG131120 ONC131118:ONC131120 OWY131118:OWY131120 PGU131118:PGU131120 PQQ131118:PQQ131120 QAM131118:QAM131120 QKI131118:QKI131120 QUE131118:QUE131120 REA131118:REA131120 RNW131118:RNW131120 RXS131118:RXS131120 SHO131118:SHO131120 SRK131118:SRK131120 TBG131118:TBG131120 TLC131118:TLC131120 TUY131118:TUY131120 UEU131118:UEU131120 UOQ131118:UOQ131120 UYM131118:UYM131120 VII131118:VII131120 VSE131118:VSE131120 WCA131118:WCA131120 WLW131118:WLW131120 WVS131118:WVS131120 J196653:J196655 JG196654:JG196656 TC196654:TC196656 ACY196654:ACY196656 AMU196654:AMU196656 AWQ196654:AWQ196656 BGM196654:BGM196656 BQI196654:BQI196656 CAE196654:CAE196656 CKA196654:CKA196656 CTW196654:CTW196656 DDS196654:DDS196656 DNO196654:DNO196656 DXK196654:DXK196656 EHG196654:EHG196656 ERC196654:ERC196656 FAY196654:FAY196656 FKU196654:FKU196656 FUQ196654:FUQ196656 GEM196654:GEM196656 GOI196654:GOI196656 GYE196654:GYE196656 HIA196654:HIA196656 HRW196654:HRW196656 IBS196654:IBS196656 ILO196654:ILO196656 IVK196654:IVK196656 JFG196654:JFG196656 JPC196654:JPC196656 JYY196654:JYY196656 KIU196654:KIU196656 KSQ196654:KSQ196656 LCM196654:LCM196656 LMI196654:LMI196656 LWE196654:LWE196656 MGA196654:MGA196656 MPW196654:MPW196656 MZS196654:MZS196656 NJO196654:NJO196656 NTK196654:NTK196656 ODG196654:ODG196656 ONC196654:ONC196656 OWY196654:OWY196656 PGU196654:PGU196656 PQQ196654:PQQ196656 QAM196654:QAM196656 QKI196654:QKI196656 QUE196654:QUE196656 REA196654:REA196656 RNW196654:RNW196656 RXS196654:RXS196656 SHO196654:SHO196656 SRK196654:SRK196656 TBG196654:TBG196656 TLC196654:TLC196656 TUY196654:TUY196656 UEU196654:UEU196656 UOQ196654:UOQ196656 UYM196654:UYM196656 VII196654:VII196656 VSE196654:VSE196656 WCA196654:WCA196656 WLW196654:WLW196656 WVS196654:WVS196656 J262189:J262191 JG262190:JG262192 TC262190:TC262192 ACY262190:ACY262192 AMU262190:AMU262192 AWQ262190:AWQ262192 BGM262190:BGM262192 BQI262190:BQI262192 CAE262190:CAE262192 CKA262190:CKA262192 CTW262190:CTW262192 DDS262190:DDS262192 DNO262190:DNO262192 DXK262190:DXK262192 EHG262190:EHG262192 ERC262190:ERC262192 FAY262190:FAY262192 FKU262190:FKU262192 FUQ262190:FUQ262192 GEM262190:GEM262192 GOI262190:GOI262192 GYE262190:GYE262192 HIA262190:HIA262192 HRW262190:HRW262192 IBS262190:IBS262192 ILO262190:ILO262192 IVK262190:IVK262192 JFG262190:JFG262192 JPC262190:JPC262192 JYY262190:JYY262192 KIU262190:KIU262192 KSQ262190:KSQ262192 LCM262190:LCM262192 LMI262190:LMI262192 LWE262190:LWE262192 MGA262190:MGA262192 MPW262190:MPW262192 MZS262190:MZS262192 NJO262190:NJO262192 NTK262190:NTK262192 ODG262190:ODG262192 ONC262190:ONC262192 OWY262190:OWY262192 PGU262190:PGU262192 PQQ262190:PQQ262192 QAM262190:QAM262192 QKI262190:QKI262192 QUE262190:QUE262192 REA262190:REA262192 RNW262190:RNW262192 RXS262190:RXS262192 SHO262190:SHO262192 SRK262190:SRK262192 TBG262190:TBG262192 TLC262190:TLC262192 TUY262190:TUY262192 UEU262190:UEU262192 UOQ262190:UOQ262192 UYM262190:UYM262192 VII262190:VII262192 VSE262190:VSE262192 WCA262190:WCA262192 WLW262190:WLW262192 WVS262190:WVS262192 J327725:J327727 JG327726:JG327728 TC327726:TC327728 ACY327726:ACY327728 AMU327726:AMU327728 AWQ327726:AWQ327728 BGM327726:BGM327728 BQI327726:BQI327728 CAE327726:CAE327728 CKA327726:CKA327728 CTW327726:CTW327728 DDS327726:DDS327728 DNO327726:DNO327728 DXK327726:DXK327728 EHG327726:EHG327728 ERC327726:ERC327728 FAY327726:FAY327728 FKU327726:FKU327728 FUQ327726:FUQ327728 GEM327726:GEM327728 GOI327726:GOI327728 GYE327726:GYE327728 HIA327726:HIA327728 HRW327726:HRW327728 IBS327726:IBS327728 ILO327726:ILO327728 IVK327726:IVK327728 JFG327726:JFG327728 JPC327726:JPC327728 JYY327726:JYY327728 KIU327726:KIU327728 KSQ327726:KSQ327728 LCM327726:LCM327728 LMI327726:LMI327728 LWE327726:LWE327728 MGA327726:MGA327728 MPW327726:MPW327728 MZS327726:MZS327728 NJO327726:NJO327728 NTK327726:NTK327728 ODG327726:ODG327728 ONC327726:ONC327728 OWY327726:OWY327728 PGU327726:PGU327728 PQQ327726:PQQ327728 QAM327726:QAM327728 QKI327726:QKI327728 QUE327726:QUE327728 REA327726:REA327728 RNW327726:RNW327728 RXS327726:RXS327728 SHO327726:SHO327728 SRK327726:SRK327728 TBG327726:TBG327728 TLC327726:TLC327728 TUY327726:TUY327728 UEU327726:UEU327728 UOQ327726:UOQ327728 UYM327726:UYM327728 VII327726:VII327728 VSE327726:VSE327728 WCA327726:WCA327728 WLW327726:WLW327728 WVS327726:WVS327728 J393261:J393263 JG393262:JG393264 TC393262:TC393264 ACY393262:ACY393264 AMU393262:AMU393264 AWQ393262:AWQ393264 BGM393262:BGM393264 BQI393262:BQI393264 CAE393262:CAE393264 CKA393262:CKA393264 CTW393262:CTW393264 DDS393262:DDS393264 DNO393262:DNO393264 DXK393262:DXK393264 EHG393262:EHG393264 ERC393262:ERC393264 FAY393262:FAY393264 FKU393262:FKU393264 FUQ393262:FUQ393264 GEM393262:GEM393264 GOI393262:GOI393264 GYE393262:GYE393264 HIA393262:HIA393264 HRW393262:HRW393264 IBS393262:IBS393264 ILO393262:ILO393264 IVK393262:IVK393264 JFG393262:JFG393264 JPC393262:JPC393264 JYY393262:JYY393264 KIU393262:KIU393264 KSQ393262:KSQ393264 LCM393262:LCM393264 LMI393262:LMI393264 LWE393262:LWE393264 MGA393262:MGA393264 MPW393262:MPW393264 MZS393262:MZS393264 NJO393262:NJO393264 NTK393262:NTK393264 ODG393262:ODG393264 ONC393262:ONC393264 OWY393262:OWY393264 PGU393262:PGU393264 PQQ393262:PQQ393264 QAM393262:QAM393264 QKI393262:QKI393264 QUE393262:QUE393264 REA393262:REA393264 RNW393262:RNW393264 RXS393262:RXS393264 SHO393262:SHO393264 SRK393262:SRK393264 TBG393262:TBG393264 TLC393262:TLC393264 TUY393262:TUY393264 UEU393262:UEU393264 UOQ393262:UOQ393264 UYM393262:UYM393264 VII393262:VII393264 VSE393262:VSE393264 WCA393262:WCA393264 WLW393262:WLW393264 WVS393262:WVS393264 J458797:J458799 JG458798:JG458800 TC458798:TC458800 ACY458798:ACY458800 AMU458798:AMU458800 AWQ458798:AWQ458800 BGM458798:BGM458800 BQI458798:BQI458800 CAE458798:CAE458800 CKA458798:CKA458800 CTW458798:CTW458800 DDS458798:DDS458800 DNO458798:DNO458800 DXK458798:DXK458800 EHG458798:EHG458800 ERC458798:ERC458800 FAY458798:FAY458800 FKU458798:FKU458800 FUQ458798:FUQ458800 GEM458798:GEM458800 GOI458798:GOI458800 GYE458798:GYE458800 HIA458798:HIA458800 HRW458798:HRW458800 IBS458798:IBS458800 ILO458798:ILO458800 IVK458798:IVK458800 JFG458798:JFG458800 JPC458798:JPC458800 JYY458798:JYY458800 KIU458798:KIU458800 KSQ458798:KSQ458800 LCM458798:LCM458800 LMI458798:LMI458800 LWE458798:LWE458800 MGA458798:MGA458800 MPW458798:MPW458800 MZS458798:MZS458800 NJO458798:NJO458800 NTK458798:NTK458800 ODG458798:ODG458800 ONC458798:ONC458800 OWY458798:OWY458800 PGU458798:PGU458800 PQQ458798:PQQ458800 QAM458798:QAM458800 QKI458798:QKI458800 QUE458798:QUE458800 REA458798:REA458800 RNW458798:RNW458800 RXS458798:RXS458800 SHO458798:SHO458800 SRK458798:SRK458800 TBG458798:TBG458800 TLC458798:TLC458800 TUY458798:TUY458800 UEU458798:UEU458800 UOQ458798:UOQ458800 UYM458798:UYM458800 VII458798:VII458800 VSE458798:VSE458800 WCA458798:WCA458800 WLW458798:WLW458800 WVS458798:WVS458800 J524333:J524335 JG524334:JG524336 TC524334:TC524336 ACY524334:ACY524336 AMU524334:AMU524336 AWQ524334:AWQ524336 BGM524334:BGM524336 BQI524334:BQI524336 CAE524334:CAE524336 CKA524334:CKA524336 CTW524334:CTW524336 DDS524334:DDS524336 DNO524334:DNO524336 DXK524334:DXK524336 EHG524334:EHG524336 ERC524334:ERC524336 FAY524334:FAY524336 FKU524334:FKU524336 FUQ524334:FUQ524336 GEM524334:GEM524336 GOI524334:GOI524336 GYE524334:GYE524336 HIA524334:HIA524336 HRW524334:HRW524336 IBS524334:IBS524336 ILO524334:ILO524336 IVK524334:IVK524336 JFG524334:JFG524336 JPC524334:JPC524336 JYY524334:JYY524336 KIU524334:KIU524336 KSQ524334:KSQ524336 LCM524334:LCM524336 LMI524334:LMI524336 LWE524334:LWE524336 MGA524334:MGA524336 MPW524334:MPW524336 MZS524334:MZS524336 NJO524334:NJO524336 NTK524334:NTK524336 ODG524334:ODG524336 ONC524334:ONC524336 OWY524334:OWY524336 PGU524334:PGU524336 PQQ524334:PQQ524336 QAM524334:QAM524336 QKI524334:QKI524336 QUE524334:QUE524336 REA524334:REA524336 RNW524334:RNW524336 RXS524334:RXS524336 SHO524334:SHO524336 SRK524334:SRK524336 TBG524334:TBG524336 TLC524334:TLC524336 TUY524334:TUY524336 UEU524334:UEU524336 UOQ524334:UOQ524336 UYM524334:UYM524336 VII524334:VII524336 VSE524334:VSE524336 WCA524334:WCA524336 WLW524334:WLW524336 WVS524334:WVS524336 J589869:J589871 JG589870:JG589872 TC589870:TC589872 ACY589870:ACY589872 AMU589870:AMU589872 AWQ589870:AWQ589872 BGM589870:BGM589872 BQI589870:BQI589872 CAE589870:CAE589872 CKA589870:CKA589872 CTW589870:CTW589872 DDS589870:DDS589872 DNO589870:DNO589872 DXK589870:DXK589872 EHG589870:EHG589872 ERC589870:ERC589872 FAY589870:FAY589872 FKU589870:FKU589872 FUQ589870:FUQ589872 GEM589870:GEM589872 GOI589870:GOI589872 GYE589870:GYE589872 HIA589870:HIA589872 HRW589870:HRW589872 IBS589870:IBS589872 ILO589870:ILO589872 IVK589870:IVK589872 JFG589870:JFG589872 JPC589870:JPC589872 JYY589870:JYY589872 KIU589870:KIU589872 KSQ589870:KSQ589872 LCM589870:LCM589872 LMI589870:LMI589872 LWE589870:LWE589872 MGA589870:MGA589872 MPW589870:MPW589872 MZS589870:MZS589872 NJO589870:NJO589872 NTK589870:NTK589872 ODG589870:ODG589872 ONC589870:ONC589872 OWY589870:OWY589872 PGU589870:PGU589872 PQQ589870:PQQ589872 QAM589870:QAM589872 QKI589870:QKI589872 QUE589870:QUE589872 REA589870:REA589872 RNW589870:RNW589872 RXS589870:RXS589872 SHO589870:SHO589872 SRK589870:SRK589872 TBG589870:TBG589872 TLC589870:TLC589872 TUY589870:TUY589872 UEU589870:UEU589872 UOQ589870:UOQ589872 UYM589870:UYM589872 VII589870:VII589872 VSE589870:VSE589872 WCA589870:WCA589872 WLW589870:WLW589872 WVS589870:WVS589872 J655405:J655407 JG655406:JG655408 TC655406:TC655408 ACY655406:ACY655408 AMU655406:AMU655408 AWQ655406:AWQ655408 BGM655406:BGM655408 BQI655406:BQI655408 CAE655406:CAE655408 CKA655406:CKA655408 CTW655406:CTW655408 DDS655406:DDS655408 DNO655406:DNO655408 DXK655406:DXK655408 EHG655406:EHG655408 ERC655406:ERC655408 FAY655406:FAY655408 FKU655406:FKU655408 FUQ655406:FUQ655408 GEM655406:GEM655408 GOI655406:GOI655408 GYE655406:GYE655408 HIA655406:HIA655408 HRW655406:HRW655408 IBS655406:IBS655408 ILO655406:ILO655408 IVK655406:IVK655408 JFG655406:JFG655408 JPC655406:JPC655408 JYY655406:JYY655408 KIU655406:KIU655408 KSQ655406:KSQ655408 LCM655406:LCM655408 LMI655406:LMI655408 LWE655406:LWE655408 MGA655406:MGA655408 MPW655406:MPW655408 MZS655406:MZS655408 NJO655406:NJO655408 NTK655406:NTK655408 ODG655406:ODG655408 ONC655406:ONC655408 OWY655406:OWY655408 PGU655406:PGU655408 PQQ655406:PQQ655408 QAM655406:QAM655408 QKI655406:QKI655408 QUE655406:QUE655408 REA655406:REA655408 RNW655406:RNW655408 RXS655406:RXS655408 SHO655406:SHO655408 SRK655406:SRK655408 TBG655406:TBG655408 TLC655406:TLC655408 TUY655406:TUY655408 UEU655406:UEU655408 UOQ655406:UOQ655408 UYM655406:UYM655408 VII655406:VII655408 VSE655406:VSE655408 WCA655406:WCA655408 WLW655406:WLW655408 WVS655406:WVS655408 J720941:J720943 JG720942:JG720944 TC720942:TC720944 ACY720942:ACY720944 AMU720942:AMU720944 AWQ720942:AWQ720944 BGM720942:BGM720944 BQI720942:BQI720944 CAE720942:CAE720944 CKA720942:CKA720944 CTW720942:CTW720944 DDS720942:DDS720944 DNO720942:DNO720944 DXK720942:DXK720944 EHG720942:EHG720944 ERC720942:ERC720944 FAY720942:FAY720944 FKU720942:FKU720944 FUQ720942:FUQ720944 GEM720942:GEM720944 GOI720942:GOI720944 GYE720942:GYE720944 HIA720942:HIA720944 HRW720942:HRW720944 IBS720942:IBS720944 ILO720942:ILO720944 IVK720942:IVK720944 JFG720942:JFG720944 JPC720942:JPC720944 JYY720942:JYY720944 KIU720942:KIU720944 KSQ720942:KSQ720944 LCM720942:LCM720944 LMI720942:LMI720944 LWE720942:LWE720944 MGA720942:MGA720944 MPW720942:MPW720944 MZS720942:MZS720944 NJO720942:NJO720944 NTK720942:NTK720944 ODG720942:ODG720944 ONC720942:ONC720944 OWY720942:OWY720944 PGU720942:PGU720944 PQQ720942:PQQ720944 QAM720942:QAM720944 QKI720942:QKI720944 QUE720942:QUE720944 REA720942:REA720944 RNW720942:RNW720944 RXS720942:RXS720944 SHO720942:SHO720944 SRK720942:SRK720944 TBG720942:TBG720944 TLC720942:TLC720944 TUY720942:TUY720944 UEU720942:UEU720944 UOQ720942:UOQ720944 UYM720942:UYM720944 VII720942:VII720944 VSE720942:VSE720944 WCA720942:WCA720944 WLW720942:WLW720944 WVS720942:WVS720944 J786477:J786479 JG786478:JG786480 TC786478:TC786480 ACY786478:ACY786480 AMU786478:AMU786480 AWQ786478:AWQ786480 BGM786478:BGM786480 BQI786478:BQI786480 CAE786478:CAE786480 CKA786478:CKA786480 CTW786478:CTW786480 DDS786478:DDS786480 DNO786478:DNO786480 DXK786478:DXK786480 EHG786478:EHG786480 ERC786478:ERC786480 FAY786478:FAY786480 FKU786478:FKU786480 FUQ786478:FUQ786480 GEM786478:GEM786480 GOI786478:GOI786480 GYE786478:GYE786480 HIA786478:HIA786480 HRW786478:HRW786480 IBS786478:IBS786480 ILO786478:ILO786480 IVK786478:IVK786480 JFG786478:JFG786480 JPC786478:JPC786480 JYY786478:JYY786480 KIU786478:KIU786480 KSQ786478:KSQ786480 LCM786478:LCM786480 LMI786478:LMI786480 LWE786478:LWE786480 MGA786478:MGA786480 MPW786478:MPW786480 MZS786478:MZS786480 NJO786478:NJO786480 NTK786478:NTK786480 ODG786478:ODG786480 ONC786478:ONC786480 OWY786478:OWY786480 PGU786478:PGU786480 PQQ786478:PQQ786480 QAM786478:QAM786480 QKI786478:QKI786480 QUE786478:QUE786480 REA786478:REA786480 RNW786478:RNW786480 RXS786478:RXS786480 SHO786478:SHO786480 SRK786478:SRK786480 TBG786478:TBG786480 TLC786478:TLC786480 TUY786478:TUY786480 UEU786478:UEU786480 UOQ786478:UOQ786480 UYM786478:UYM786480 VII786478:VII786480 VSE786478:VSE786480 WCA786478:WCA786480 WLW786478:WLW786480 WVS786478:WVS786480 J852013:J852015 JG852014:JG852016 TC852014:TC852016 ACY852014:ACY852016 AMU852014:AMU852016 AWQ852014:AWQ852016 BGM852014:BGM852016 BQI852014:BQI852016 CAE852014:CAE852016 CKA852014:CKA852016 CTW852014:CTW852016 DDS852014:DDS852016 DNO852014:DNO852016 DXK852014:DXK852016 EHG852014:EHG852016 ERC852014:ERC852016 FAY852014:FAY852016 FKU852014:FKU852016 FUQ852014:FUQ852016 GEM852014:GEM852016 GOI852014:GOI852016 GYE852014:GYE852016 HIA852014:HIA852016 HRW852014:HRW852016 IBS852014:IBS852016 ILO852014:ILO852016 IVK852014:IVK852016 JFG852014:JFG852016 JPC852014:JPC852016 JYY852014:JYY852016 KIU852014:KIU852016 KSQ852014:KSQ852016 LCM852014:LCM852016 LMI852014:LMI852016 LWE852014:LWE852016 MGA852014:MGA852016 MPW852014:MPW852016 MZS852014:MZS852016 NJO852014:NJO852016 NTK852014:NTK852016 ODG852014:ODG852016 ONC852014:ONC852016 OWY852014:OWY852016 PGU852014:PGU852016 PQQ852014:PQQ852016 QAM852014:QAM852016 QKI852014:QKI852016 QUE852014:QUE852016 REA852014:REA852016 RNW852014:RNW852016 RXS852014:RXS852016 SHO852014:SHO852016 SRK852014:SRK852016 TBG852014:TBG852016 TLC852014:TLC852016 TUY852014:TUY852016 UEU852014:UEU852016 UOQ852014:UOQ852016 UYM852014:UYM852016 VII852014:VII852016 VSE852014:VSE852016 WCA852014:WCA852016 WLW852014:WLW852016 WVS852014:WVS852016 J917549:J917551 JG917550:JG917552 TC917550:TC917552 ACY917550:ACY917552 AMU917550:AMU917552 AWQ917550:AWQ917552 BGM917550:BGM917552 BQI917550:BQI917552 CAE917550:CAE917552 CKA917550:CKA917552 CTW917550:CTW917552 DDS917550:DDS917552 DNO917550:DNO917552 DXK917550:DXK917552 EHG917550:EHG917552 ERC917550:ERC917552 FAY917550:FAY917552 FKU917550:FKU917552 FUQ917550:FUQ917552 GEM917550:GEM917552 GOI917550:GOI917552 GYE917550:GYE917552 HIA917550:HIA917552 HRW917550:HRW917552 IBS917550:IBS917552 ILO917550:ILO917552 IVK917550:IVK917552 JFG917550:JFG917552 JPC917550:JPC917552 JYY917550:JYY917552 KIU917550:KIU917552 KSQ917550:KSQ917552 LCM917550:LCM917552 LMI917550:LMI917552 LWE917550:LWE917552 MGA917550:MGA917552 MPW917550:MPW917552 MZS917550:MZS917552 NJO917550:NJO917552 NTK917550:NTK917552 ODG917550:ODG917552 ONC917550:ONC917552 OWY917550:OWY917552 PGU917550:PGU917552 PQQ917550:PQQ917552 QAM917550:QAM917552 QKI917550:QKI917552 QUE917550:QUE917552 REA917550:REA917552 RNW917550:RNW917552 RXS917550:RXS917552 SHO917550:SHO917552 SRK917550:SRK917552 TBG917550:TBG917552 TLC917550:TLC917552 TUY917550:TUY917552 UEU917550:UEU917552 UOQ917550:UOQ917552 UYM917550:UYM917552 VII917550:VII917552 VSE917550:VSE917552 WCA917550:WCA917552 WLW917550:WLW917552 WVS917550:WVS917552 J983085:J983087 JG983086:JG983088 TC983086:TC983088 ACY983086:ACY983088 AMU983086:AMU983088 AWQ983086:AWQ983088 BGM983086:BGM983088 BQI983086:BQI983088 CAE983086:CAE983088 CKA983086:CKA983088 CTW983086:CTW983088 DDS983086:DDS983088 DNO983086:DNO983088 DXK983086:DXK983088 EHG983086:EHG983088 ERC983086:ERC983088 FAY983086:FAY983088 FKU983086:FKU983088 FUQ983086:FUQ983088 GEM983086:GEM983088 GOI983086:GOI983088 GYE983086:GYE983088 HIA983086:HIA983088 HRW983086:HRW983088 IBS983086:IBS983088 ILO983086:ILO983088 IVK983086:IVK983088 JFG983086:JFG983088 JPC983086:JPC983088 JYY983086:JYY983088 KIU983086:KIU983088 KSQ983086:KSQ983088 LCM983086:LCM983088 LMI983086:LMI983088 LWE983086:LWE983088 MGA983086:MGA983088 MPW983086:MPW983088 MZS983086:MZS983088 NJO983086:NJO983088 NTK983086:NTK983088 ODG983086:ODG983088 ONC983086:ONC983088 OWY983086:OWY983088 PGU983086:PGU983088 PQQ983086:PQQ983088 QAM983086:QAM983088 QKI983086:QKI983088 QUE983086:QUE983088 REA983086:REA983088 RNW983086:RNW983088 RXS983086:RXS983088 SHO983086:SHO983088 SRK983086:SRK983088 TBG983086:TBG983088 TLC983086:TLC983088 TUY983086:TUY983088 UEU983086:UEU983088 UOQ983086:UOQ983088 UYM983086:UYM983088 VII983086:VII983088 VSE983086:VSE983088 WCA983086:WCA983088 WLW983086:WLW983088 WVS983086:WVS983088 WVQ983083:WVR983083 H65560:H65576 JE65561:JE65577 TA65561:TA65577 ACW65561:ACW65577 AMS65561:AMS65577 AWO65561:AWO65577 BGK65561:BGK65577 BQG65561:BQG65577 CAC65561:CAC65577 CJY65561:CJY65577 CTU65561:CTU65577 DDQ65561:DDQ65577 DNM65561:DNM65577 DXI65561:DXI65577 EHE65561:EHE65577 ERA65561:ERA65577 FAW65561:FAW65577 FKS65561:FKS65577 FUO65561:FUO65577 GEK65561:GEK65577 GOG65561:GOG65577 GYC65561:GYC65577 HHY65561:HHY65577 HRU65561:HRU65577 IBQ65561:IBQ65577 ILM65561:ILM65577 IVI65561:IVI65577 JFE65561:JFE65577 JPA65561:JPA65577 JYW65561:JYW65577 KIS65561:KIS65577 KSO65561:KSO65577 LCK65561:LCK65577 LMG65561:LMG65577 LWC65561:LWC65577 MFY65561:MFY65577 MPU65561:MPU65577 MZQ65561:MZQ65577 NJM65561:NJM65577 NTI65561:NTI65577 ODE65561:ODE65577 ONA65561:ONA65577 OWW65561:OWW65577 PGS65561:PGS65577 PQO65561:PQO65577 QAK65561:QAK65577 QKG65561:QKG65577 QUC65561:QUC65577 RDY65561:RDY65577 RNU65561:RNU65577 RXQ65561:RXQ65577 SHM65561:SHM65577 SRI65561:SRI65577 TBE65561:TBE65577 TLA65561:TLA65577 TUW65561:TUW65577 UES65561:UES65577 UOO65561:UOO65577 UYK65561:UYK65577 VIG65561:VIG65577 VSC65561:VSC65577 WBY65561:WBY65577 WLU65561:WLU65577 WVQ65561:WVQ65577 H131096:H131112 JE131097:JE131113 TA131097:TA131113 ACW131097:ACW131113 AMS131097:AMS131113 AWO131097:AWO131113 BGK131097:BGK131113 BQG131097:BQG131113 CAC131097:CAC131113 CJY131097:CJY131113 CTU131097:CTU131113 DDQ131097:DDQ131113 DNM131097:DNM131113 DXI131097:DXI131113 EHE131097:EHE131113 ERA131097:ERA131113 FAW131097:FAW131113 FKS131097:FKS131113 FUO131097:FUO131113 GEK131097:GEK131113 GOG131097:GOG131113 GYC131097:GYC131113 HHY131097:HHY131113 HRU131097:HRU131113 IBQ131097:IBQ131113 ILM131097:ILM131113 IVI131097:IVI131113 JFE131097:JFE131113 JPA131097:JPA131113 JYW131097:JYW131113 KIS131097:KIS131113 KSO131097:KSO131113 LCK131097:LCK131113 LMG131097:LMG131113 LWC131097:LWC131113 MFY131097:MFY131113 MPU131097:MPU131113 MZQ131097:MZQ131113 NJM131097:NJM131113 NTI131097:NTI131113 ODE131097:ODE131113 ONA131097:ONA131113 OWW131097:OWW131113 PGS131097:PGS131113 PQO131097:PQO131113 QAK131097:QAK131113 QKG131097:QKG131113 QUC131097:QUC131113 RDY131097:RDY131113 RNU131097:RNU131113 RXQ131097:RXQ131113 SHM131097:SHM131113 SRI131097:SRI131113 TBE131097:TBE131113 TLA131097:TLA131113 TUW131097:TUW131113 UES131097:UES131113 UOO131097:UOO131113 UYK131097:UYK131113 VIG131097:VIG131113 VSC131097:VSC131113 WBY131097:WBY131113 WLU131097:WLU131113 WVQ131097:WVQ131113 H196632:H196648 JE196633:JE196649 TA196633:TA196649 ACW196633:ACW196649 AMS196633:AMS196649 AWO196633:AWO196649 BGK196633:BGK196649 BQG196633:BQG196649 CAC196633:CAC196649 CJY196633:CJY196649 CTU196633:CTU196649 DDQ196633:DDQ196649 DNM196633:DNM196649 DXI196633:DXI196649 EHE196633:EHE196649 ERA196633:ERA196649 FAW196633:FAW196649 FKS196633:FKS196649 FUO196633:FUO196649 GEK196633:GEK196649 GOG196633:GOG196649 GYC196633:GYC196649 HHY196633:HHY196649 HRU196633:HRU196649 IBQ196633:IBQ196649 ILM196633:ILM196649 IVI196633:IVI196649 JFE196633:JFE196649 JPA196633:JPA196649 JYW196633:JYW196649 KIS196633:KIS196649 KSO196633:KSO196649 LCK196633:LCK196649 LMG196633:LMG196649 LWC196633:LWC196649 MFY196633:MFY196649 MPU196633:MPU196649 MZQ196633:MZQ196649 NJM196633:NJM196649 NTI196633:NTI196649 ODE196633:ODE196649 ONA196633:ONA196649 OWW196633:OWW196649 PGS196633:PGS196649 PQO196633:PQO196649 QAK196633:QAK196649 QKG196633:QKG196649 QUC196633:QUC196649 RDY196633:RDY196649 RNU196633:RNU196649 RXQ196633:RXQ196649 SHM196633:SHM196649 SRI196633:SRI196649 TBE196633:TBE196649 TLA196633:TLA196649 TUW196633:TUW196649 UES196633:UES196649 UOO196633:UOO196649 UYK196633:UYK196649 VIG196633:VIG196649 VSC196633:VSC196649 WBY196633:WBY196649 WLU196633:WLU196649 WVQ196633:WVQ196649 H262168:H262184 JE262169:JE262185 TA262169:TA262185 ACW262169:ACW262185 AMS262169:AMS262185 AWO262169:AWO262185 BGK262169:BGK262185 BQG262169:BQG262185 CAC262169:CAC262185 CJY262169:CJY262185 CTU262169:CTU262185 DDQ262169:DDQ262185 DNM262169:DNM262185 DXI262169:DXI262185 EHE262169:EHE262185 ERA262169:ERA262185 FAW262169:FAW262185 FKS262169:FKS262185 FUO262169:FUO262185 GEK262169:GEK262185 GOG262169:GOG262185 GYC262169:GYC262185 HHY262169:HHY262185 HRU262169:HRU262185 IBQ262169:IBQ262185 ILM262169:ILM262185 IVI262169:IVI262185 JFE262169:JFE262185 JPA262169:JPA262185 JYW262169:JYW262185 KIS262169:KIS262185 KSO262169:KSO262185 LCK262169:LCK262185 LMG262169:LMG262185 LWC262169:LWC262185 MFY262169:MFY262185 MPU262169:MPU262185 MZQ262169:MZQ262185 NJM262169:NJM262185 NTI262169:NTI262185 ODE262169:ODE262185 ONA262169:ONA262185 OWW262169:OWW262185 PGS262169:PGS262185 PQO262169:PQO262185 QAK262169:QAK262185 QKG262169:QKG262185 QUC262169:QUC262185 RDY262169:RDY262185 RNU262169:RNU262185 RXQ262169:RXQ262185 SHM262169:SHM262185 SRI262169:SRI262185 TBE262169:TBE262185 TLA262169:TLA262185 TUW262169:TUW262185 UES262169:UES262185 UOO262169:UOO262185 UYK262169:UYK262185 VIG262169:VIG262185 VSC262169:VSC262185 WBY262169:WBY262185 WLU262169:WLU262185 WVQ262169:WVQ262185 H327704:H327720 JE327705:JE327721 TA327705:TA327721 ACW327705:ACW327721 AMS327705:AMS327721 AWO327705:AWO327721 BGK327705:BGK327721 BQG327705:BQG327721 CAC327705:CAC327721 CJY327705:CJY327721 CTU327705:CTU327721 DDQ327705:DDQ327721 DNM327705:DNM327721 DXI327705:DXI327721 EHE327705:EHE327721 ERA327705:ERA327721 FAW327705:FAW327721 FKS327705:FKS327721 FUO327705:FUO327721 GEK327705:GEK327721 GOG327705:GOG327721 GYC327705:GYC327721 HHY327705:HHY327721 HRU327705:HRU327721 IBQ327705:IBQ327721 ILM327705:ILM327721 IVI327705:IVI327721 JFE327705:JFE327721 JPA327705:JPA327721 JYW327705:JYW327721 KIS327705:KIS327721 KSO327705:KSO327721 LCK327705:LCK327721 LMG327705:LMG327721 LWC327705:LWC327721 MFY327705:MFY327721 MPU327705:MPU327721 MZQ327705:MZQ327721 NJM327705:NJM327721 NTI327705:NTI327721 ODE327705:ODE327721 ONA327705:ONA327721 OWW327705:OWW327721 PGS327705:PGS327721 PQO327705:PQO327721 QAK327705:QAK327721 QKG327705:QKG327721 QUC327705:QUC327721 RDY327705:RDY327721 RNU327705:RNU327721 RXQ327705:RXQ327721 SHM327705:SHM327721 SRI327705:SRI327721 TBE327705:TBE327721 TLA327705:TLA327721 TUW327705:TUW327721 UES327705:UES327721 UOO327705:UOO327721 UYK327705:UYK327721 VIG327705:VIG327721 VSC327705:VSC327721 WBY327705:WBY327721 WLU327705:WLU327721 WVQ327705:WVQ327721 H393240:H393256 JE393241:JE393257 TA393241:TA393257 ACW393241:ACW393257 AMS393241:AMS393257 AWO393241:AWO393257 BGK393241:BGK393257 BQG393241:BQG393257 CAC393241:CAC393257 CJY393241:CJY393257 CTU393241:CTU393257 DDQ393241:DDQ393257 DNM393241:DNM393257 DXI393241:DXI393257 EHE393241:EHE393257 ERA393241:ERA393257 FAW393241:FAW393257 FKS393241:FKS393257 FUO393241:FUO393257 GEK393241:GEK393257 GOG393241:GOG393257 GYC393241:GYC393257 HHY393241:HHY393257 HRU393241:HRU393257 IBQ393241:IBQ393257 ILM393241:ILM393257 IVI393241:IVI393257 JFE393241:JFE393257 JPA393241:JPA393257 JYW393241:JYW393257 KIS393241:KIS393257 KSO393241:KSO393257 LCK393241:LCK393257 LMG393241:LMG393257 LWC393241:LWC393257 MFY393241:MFY393257 MPU393241:MPU393257 MZQ393241:MZQ393257 NJM393241:NJM393257 NTI393241:NTI393257 ODE393241:ODE393257 ONA393241:ONA393257 OWW393241:OWW393257 PGS393241:PGS393257 PQO393241:PQO393257 QAK393241:QAK393257 QKG393241:QKG393257 QUC393241:QUC393257 RDY393241:RDY393257 RNU393241:RNU393257 RXQ393241:RXQ393257 SHM393241:SHM393257 SRI393241:SRI393257 TBE393241:TBE393257 TLA393241:TLA393257 TUW393241:TUW393257 UES393241:UES393257 UOO393241:UOO393257 UYK393241:UYK393257 VIG393241:VIG393257 VSC393241:VSC393257 WBY393241:WBY393257 WLU393241:WLU393257 WVQ393241:WVQ393257 H458776:H458792 JE458777:JE458793 TA458777:TA458793 ACW458777:ACW458793 AMS458777:AMS458793 AWO458777:AWO458793 BGK458777:BGK458793 BQG458777:BQG458793 CAC458777:CAC458793 CJY458777:CJY458793 CTU458777:CTU458793 DDQ458777:DDQ458793 DNM458777:DNM458793 DXI458777:DXI458793 EHE458777:EHE458793 ERA458777:ERA458793 FAW458777:FAW458793 FKS458777:FKS458793 FUO458777:FUO458793 GEK458777:GEK458793 GOG458777:GOG458793 GYC458777:GYC458793 HHY458777:HHY458793 HRU458777:HRU458793 IBQ458777:IBQ458793 ILM458777:ILM458793 IVI458777:IVI458793 JFE458777:JFE458793 JPA458777:JPA458793 JYW458777:JYW458793 KIS458777:KIS458793 KSO458777:KSO458793 LCK458777:LCK458793 LMG458777:LMG458793 LWC458777:LWC458793 MFY458777:MFY458793 MPU458777:MPU458793 MZQ458777:MZQ458793 NJM458777:NJM458793 NTI458777:NTI458793 ODE458777:ODE458793 ONA458777:ONA458793 OWW458777:OWW458793 PGS458777:PGS458793 PQO458777:PQO458793 QAK458777:QAK458793 QKG458777:QKG458793 QUC458777:QUC458793 RDY458777:RDY458793 RNU458777:RNU458793 RXQ458777:RXQ458793 SHM458777:SHM458793 SRI458777:SRI458793 TBE458777:TBE458793 TLA458777:TLA458793 TUW458777:TUW458793 UES458777:UES458793 UOO458777:UOO458793 UYK458777:UYK458793 VIG458777:VIG458793 VSC458777:VSC458793 WBY458777:WBY458793 WLU458777:WLU458793 WVQ458777:WVQ458793 H524312:H524328 JE524313:JE524329 TA524313:TA524329 ACW524313:ACW524329 AMS524313:AMS524329 AWO524313:AWO524329 BGK524313:BGK524329 BQG524313:BQG524329 CAC524313:CAC524329 CJY524313:CJY524329 CTU524313:CTU524329 DDQ524313:DDQ524329 DNM524313:DNM524329 DXI524313:DXI524329 EHE524313:EHE524329 ERA524313:ERA524329 FAW524313:FAW524329 FKS524313:FKS524329 FUO524313:FUO524329 GEK524313:GEK524329 GOG524313:GOG524329 GYC524313:GYC524329 HHY524313:HHY524329 HRU524313:HRU524329 IBQ524313:IBQ524329 ILM524313:ILM524329 IVI524313:IVI524329 JFE524313:JFE524329 JPA524313:JPA524329 JYW524313:JYW524329 KIS524313:KIS524329 KSO524313:KSO524329 LCK524313:LCK524329 LMG524313:LMG524329 LWC524313:LWC524329 MFY524313:MFY524329 MPU524313:MPU524329 MZQ524313:MZQ524329 NJM524313:NJM524329 NTI524313:NTI524329 ODE524313:ODE524329 ONA524313:ONA524329 OWW524313:OWW524329 PGS524313:PGS524329 PQO524313:PQO524329 QAK524313:QAK524329 QKG524313:QKG524329 QUC524313:QUC524329 RDY524313:RDY524329 RNU524313:RNU524329 RXQ524313:RXQ524329 SHM524313:SHM524329 SRI524313:SRI524329 TBE524313:TBE524329 TLA524313:TLA524329 TUW524313:TUW524329 UES524313:UES524329 UOO524313:UOO524329 UYK524313:UYK524329 VIG524313:VIG524329 VSC524313:VSC524329 WBY524313:WBY524329 WLU524313:WLU524329 WVQ524313:WVQ524329 H589848:H589864 JE589849:JE589865 TA589849:TA589865 ACW589849:ACW589865 AMS589849:AMS589865 AWO589849:AWO589865 BGK589849:BGK589865 BQG589849:BQG589865 CAC589849:CAC589865 CJY589849:CJY589865 CTU589849:CTU589865 DDQ589849:DDQ589865 DNM589849:DNM589865 DXI589849:DXI589865 EHE589849:EHE589865 ERA589849:ERA589865 FAW589849:FAW589865 FKS589849:FKS589865 FUO589849:FUO589865 GEK589849:GEK589865 GOG589849:GOG589865 GYC589849:GYC589865 HHY589849:HHY589865 HRU589849:HRU589865 IBQ589849:IBQ589865 ILM589849:ILM589865 IVI589849:IVI589865 JFE589849:JFE589865 JPA589849:JPA589865 JYW589849:JYW589865 KIS589849:KIS589865 KSO589849:KSO589865 LCK589849:LCK589865 LMG589849:LMG589865 LWC589849:LWC589865 MFY589849:MFY589865 MPU589849:MPU589865 MZQ589849:MZQ589865 NJM589849:NJM589865 NTI589849:NTI589865 ODE589849:ODE589865 ONA589849:ONA589865 OWW589849:OWW589865 PGS589849:PGS589865 PQO589849:PQO589865 QAK589849:QAK589865 QKG589849:QKG589865 QUC589849:QUC589865 RDY589849:RDY589865 RNU589849:RNU589865 RXQ589849:RXQ589865 SHM589849:SHM589865 SRI589849:SRI589865 TBE589849:TBE589865 TLA589849:TLA589865 TUW589849:TUW589865 UES589849:UES589865 UOO589849:UOO589865 UYK589849:UYK589865 VIG589849:VIG589865 VSC589849:VSC589865 WBY589849:WBY589865 WLU589849:WLU589865 WVQ589849:WVQ589865 H655384:H655400 JE655385:JE655401 TA655385:TA655401 ACW655385:ACW655401 AMS655385:AMS655401 AWO655385:AWO655401 BGK655385:BGK655401 BQG655385:BQG655401 CAC655385:CAC655401 CJY655385:CJY655401 CTU655385:CTU655401 DDQ655385:DDQ655401 DNM655385:DNM655401 DXI655385:DXI655401 EHE655385:EHE655401 ERA655385:ERA655401 FAW655385:FAW655401 FKS655385:FKS655401 FUO655385:FUO655401 GEK655385:GEK655401 GOG655385:GOG655401 GYC655385:GYC655401 HHY655385:HHY655401 HRU655385:HRU655401 IBQ655385:IBQ655401 ILM655385:ILM655401 IVI655385:IVI655401 JFE655385:JFE655401 JPA655385:JPA655401 JYW655385:JYW655401 KIS655385:KIS655401 KSO655385:KSO655401 LCK655385:LCK655401 LMG655385:LMG655401 LWC655385:LWC655401 MFY655385:MFY655401 MPU655385:MPU655401 MZQ655385:MZQ655401 NJM655385:NJM655401 NTI655385:NTI655401 ODE655385:ODE655401 ONA655385:ONA655401 OWW655385:OWW655401 PGS655385:PGS655401 PQO655385:PQO655401 QAK655385:QAK655401 QKG655385:QKG655401 QUC655385:QUC655401 RDY655385:RDY655401 RNU655385:RNU655401 RXQ655385:RXQ655401 SHM655385:SHM655401 SRI655385:SRI655401 TBE655385:TBE655401 TLA655385:TLA655401 TUW655385:TUW655401 UES655385:UES655401 UOO655385:UOO655401 UYK655385:UYK655401 VIG655385:VIG655401 VSC655385:VSC655401 WBY655385:WBY655401 WLU655385:WLU655401 WVQ655385:WVQ655401 H720920:H720936 JE720921:JE720937 TA720921:TA720937 ACW720921:ACW720937 AMS720921:AMS720937 AWO720921:AWO720937 BGK720921:BGK720937 BQG720921:BQG720937 CAC720921:CAC720937 CJY720921:CJY720937 CTU720921:CTU720937 DDQ720921:DDQ720937 DNM720921:DNM720937 DXI720921:DXI720937 EHE720921:EHE720937 ERA720921:ERA720937 FAW720921:FAW720937 FKS720921:FKS720937 FUO720921:FUO720937 GEK720921:GEK720937 GOG720921:GOG720937 GYC720921:GYC720937 HHY720921:HHY720937 HRU720921:HRU720937 IBQ720921:IBQ720937 ILM720921:ILM720937 IVI720921:IVI720937 JFE720921:JFE720937 JPA720921:JPA720937 JYW720921:JYW720937 KIS720921:KIS720937 KSO720921:KSO720937 LCK720921:LCK720937 LMG720921:LMG720937 LWC720921:LWC720937 MFY720921:MFY720937 MPU720921:MPU720937 MZQ720921:MZQ720937 NJM720921:NJM720937 NTI720921:NTI720937 ODE720921:ODE720937 ONA720921:ONA720937 OWW720921:OWW720937 PGS720921:PGS720937 PQO720921:PQO720937 QAK720921:QAK720937 QKG720921:QKG720937 QUC720921:QUC720937 RDY720921:RDY720937 RNU720921:RNU720937 RXQ720921:RXQ720937 SHM720921:SHM720937 SRI720921:SRI720937 TBE720921:TBE720937 TLA720921:TLA720937 TUW720921:TUW720937 UES720921:UES720937 UOO720921:UOO720937 UYK720921:UYK720937 VIG720921:VIG720937 VSC720921:VSC720937 WBY720921:WBY720937 WLU720921:WLU720937 WVQ720921:WVQ720937 H786456:H786472 JE786457:JE786473 TA786457:TA786473 ACW786457:ACW786473 AMS786457:AMS786473 AWO786457:AWO786473 BGK786457:BGK786473 BQG786457:BQG786473 CAC786457:CAC786473 CJY786457:CJY786473 CTU786457:CTU786473 DDQ786457:DDQ786473 DNM786457:DNM786473 DXI786457:DXI786473 EHE786457:EHE786473 ERA786457:ERA786473 FAW786457:FAW786473 FKS786457:FKS786473 FUO786457:FUO786473 GEK786457:GEK786473 GOG786457:GOG786473 GYC786457:GYC786473 HHY786457:HHY786473 HRU786457:HRU786473 IBQ786457:IBQ786473 ILM786457:ILM786473 IVI786457:IVI786473 JFE786457:JFE786473 JPA786457:JPA786473 JYW786457:JYW786473 KIS786457:KIS786473 KSO786457:KSO786473 LCK786457:LCK786473 LMG786457:LMG786473 LWC786457:LWC786473 MFY786457:MFY786473 MPU786457:MPU786473 MZQ786457:MZQ786473 NJM786457:NJM786473 NTI786457:NTI786473 ODE786457:ODE786473 ONA786457:ONA786473 OWW786457:OWW786473 PGS786457:PGS786473 PQO786457:PQO786473 QAK786457:QAK786473 QKG786457:QKG786473 QUC786457:QUC786473 RDY786457:RDY786473 RNU786457:RNU786473 RXQ786457:RXQ786473 SHM786457:SHM786473 SRI786457:SRI786473 TBE786457:TBE786473 TLA786457:TLA786473 TUW786457:TUW786473 UES786457:UES786473 UOO786457:UOO786473 UYK786457:UYK786473 VIG786457:VIG786473 VSC786457:VSC786473 WBY786457:WBY786473 WLU786457:WLU786473 WVQ786457:WVQ786473 H851992:H852008 JE851993:JE852009 TA851993:TA852009 ACW851993:ACW852009 AMS851993:AMS852009 AWO851993:AWO852009 BGK851993:BGK852009 BQG851993:BQG852009 CAC851993:CAC852009 CJY851993:CJY852009 CTU851993:CTU852009 DDQ851993:DDQ852009 DNM851993:DNM852009 DXI851993:DXI852009 EHE851993:EHE852009 ERA851993:ERA852009 FAW851993:FAW852009 FKS851993:FKS852009 FUO851993:FUO852009 GEK851993:GEK852009 GOG851993:GOG852009 GYC851993:GYC852009 HHY851993:HHY852009 HRU851993:HRU852009 IBQ851993:IBQ852009 ILM851993:ILM852009 IVI851993:IVI852009 JFE851993:JFE852009 JPA851993:JPA852009 JYW851993:JYW852009 KIS851993:KIS852009 KSO851993:KSO852009 LCK851993:LCK852009 LMG851993:LMG852009 LWC851993:LWC852009 MFY851993:MFY852009 MPU851993:MPU852009 MZQ851993:MZQ852009 NJM851993:NJM852009 NTI851993:NTI852009 ODE851993:ODE852009 ONA851993:ONA852009 OWW851993:OWW852009 PGS851993:PGS852009 PQO851993:PQO852009 QAK851993:QAK852009 QKG851993:QKG852009 QUC851993:QUC852009 RDY851993:RDY852009 RNU851993:RNU852009 RXQ851993:RXQ852009 SHM851993:SHM852009 SRI851993:SRI852009 TBE851993:TBE852009 TLA851993:TLA852009 TUW851993:TUW852009 UES851993:UES852009 UOO851993:UOO852009 UYK851993:UYK852009 VIG851993:VIG852009 VSC851993:VSC852009 WBY851993:WBY852009 WLU851993:WLU852009 WVQ851993:WVQ852009 H917528:H917544 JE917529:JE917545 TA917529:TA917545 ACW917529:ACW917545 AMS917529:AMS917545 AWO917529:AWO917545 BGK917529:BGK917545 BQG917529:BQG917545 CAC917529:CAC917545 CJY917529:CJY917545 CTU917529:CTU917545 DDQ917529:DDQ917545 DNM917529:DNM917545 DXI917529:DXI917545 EHE917529:EHE917545 ERA917529:ERA917545 FAW917529:FAW917545 FKS917529:FKS917545 FUO917529:FUO917545 GEK917529:GEK917545 GOG917529:GOG917545 GYC917529:GYC917545 HHY917529:HHY917545 HRU917529:HRU917545 IBQ917529:IBQ917545 ILM917529:ILM917545 IVI917529:IVI917545 JFE917529:JFE917545 JPA917529:JPA917545 JYW917529:JYW917545 KIS917529:KIS917545 KSO917529:KSO917545 LCK917529:LCK917545 LMG917529:LMG917545 LWC917529:LWC917545 MFY917529:MFY917545 MPU917529:MPU917545 MZQ917529:MZQ917545 NJM917529:NJM917545 NTI917529:NTI917545 ODE917529:ODE917545 ONA917529:ONA917545 OWW917529:OWW917545 PGS917529:PGS917545 PQO917529:PQO917545 QAK917529:QAK917545 QKG917529:QKG917545 QUC917529:QUC917545 RDY917529:RDY917545 RNU917529:RNU917545 RXQ917529:RXQ917545 SHM917529:SHM917545 SRI917529:SRI917545 TBE917529:TBE917545 TLA917529:TLA917545 TUW917529:TUW917545 UES917529:UES917545 UOO917529:UOO917545 UYK917529:UYK917545 VIG917529:VIG917545 VSC917529:VSC917545 WBY917529:WBY917545 WLU917529:WLU917545 WVQ917529:WVQ917545 H983064:H983080 JE983065:JE983081 TA983065:TA983081 ACW983065:ACW983081 AMS983065:AMS983081 AWO983065:AWO983081 BGK983065:BGK983081 BQG983065:BQG983081 CAC983065:CAC983081 CJY983065:CJY983081 CTU983065:CTU983081 DDQ983065:DDQ983081 DNM983065:DNM983081 DXI983065:DXI983081 EHE983065:EHE983081 ERA983065:ERA983081 FAW983065:FAW983081 FKS983065:FKS983081 FUO983065:FUO983081 GEK983065:GEK983081 GOG983065:GOG983081 GYC983065:GYC983081 HHY983065:HHY983081 HRU983065:HRU983081 IBQ983065:IBQ983081 ILM983065:ILM983081 IVI983065:IVI983081 JFE983065:JFE983081 JPA983065:JPA983081 JYW983065:JYW983081 KIS983065:KIS983081 KSO983065:KSO983081 LCK983065:LCK983081 LMG983065:LMG983081 LWC983065:LWC983081 MFY983065:MFY983081 MPU983065:MPU983081 MZQ983065:MZQ983081 NJM983065:NJM983081 NTI983065:NTI983081 ODE983065:ODE983081 ONA983065:ONA983081 OWW983065:OWW983081 PGS983065:PGS983081 PQO983065:PQO983081 QAK983065:QAK983081 QKG983065:QKG983081 QUC983065:QUC983081 RDY983065:RDY983081 RNU983065:RNU983081 RXQ983065:RXQ983081 SHM983065:SHM983081 SRI983065:SRI983081 TBE983065:TBE983081 TLA983065:TLA983081 TUW983065:TUW983081 UES983065:UES983081 UOO983065:UOO983081 UYK983065:UYK983081 VIG983065:VIG983081 VSC983065:VSC983081 WBY983065:WBY983081 WLU983065:WLU983081 WVQ983065:WVQ983081 JE43:JF43 TA43:TB43 ACW43:ACX43 AMS43:AMT43 AWO43:AWP43 BGK43:BGL43 BQG43:BQH43 CAC43:CAD43 CJY43:CJZ43 CTU43:CTV43 DDQ43:DDR43 DNM43:DNN43 DXI43:DXJ43 EHE43:EHF43 ERA43:ERB43 FAW43:FAX43 FKS43:FKT43 FUO43:FUP43 GEK43:GEL43 GOG43:GOH43 GYC43:GYD43 HHY43:HHZ43 HRU43:HRV43 IBQ43:IBR43 ILM43:ILN43 IVI43:IVJ43 JFE43:JFF43 JPA43:JPB43 JYW43:JYX43 KIS43:KIT43 KSO43:KSP43 LCK43:LCL43 LMG43:LMH43 LWC43:LWD43 MFY43:MFZ43 MPU43:MPV43 MZQ43:MZR43 NJM43:NJN43 NTI43:NTJ43 ODE43:ODF43 ONA43:ONB43 OWW43:OWX43 PGS43:PGT43 PQO43:PQP43 QAK43:QAL43 QKG43:QKH43 QUC43:QUD43 RDY43:RDZ43 RNU43:RNV43 RXQ43:RXR43 SHM43:SHN43 SRI43:SRJ43 TBE43:TBF43 TLA43:TLB43 TUW43:TUX43 UES43:UET43 UOO43:UOP43 UYK43:UYL43 VIG43:VIH43 VSC43:VSD43 WBY43:WBZ43 WLU43:WLV43 WVQ43:WVR43 H65578:I65578 JE65579:JF65579 TA65579:TB65579 ACW65579:ACX65579 AMS65579:AMT65579 AWO65579:AWP65579 BGK65579:BGL65579 BQG65579:BQH65579 CAC65579:CAD65579 CJY65579:CJZ65579 CTU65579:CTV65579 DDQ65579:DDR65579 DNM65579:DNN65579 DXI65579:DXJ65579 EHE65579:EHF65579 ERA65579:ERB65579 FAW65579:FAX65579 FKS65579:FKT65579 FUO65579:FUP65579 GEK65579:GEL65579 GOG65579:GOH65579 GYC65579:GYD65579 HHY65579:HHZ65579 HRU65579:HRV65579 IBQ65579:IBR65579 ILM65579:ILN65579 IVI65579:IVJ65579 JFE65579:JFF65579 JPA65579:JPB65579 JYW65579:JYX65579 KIS65579:KIT65579 KSO65579:KSP65579 LCK65579:LCL65579 LMG65579:LMH65579 LWC65579:LWD65579 MFY65579:MFZ65579 MPU65579:MPV65579 MZQ65579:MZR65579 NJM65579:NJN65579 NTI65579:NTJ65579 ODE65579:ODF65579 ONA65579:ONB65579 OWW65579:OWX65579 PGS65579:PGT65579 PQO65579:PQP65579 QAK65579:QAL65579 QKG65579:QKH65579 QUC65579:QUD65579 RDY65579:RDZ65579 RNU65579:RNV65579 RXQ65579:RXR65579 SHM65579:SHN65579 SRI65579:SRJ65579 TBE65579:TBF65579 TLA65579:TLB65579 TUW65579:TUX65579 UES65579:UET65579 UOO65579:UOP65579 UYK65579:UYL65579 VIG65579:VIH65579 VSC65579:VSD65579 WBY65579:WBZ65579 WLU65579:WLV65579 WVQ65579:WVR65579 H131114:I131114 JE131115:JF131115 TA131115:TB131115 ACW131115:ACX131115 AMS131115:AMT131115 AWO131115:AWP131115 BGK131115:BGL131115 BQG131115:BQH131115 CAC131115:CAD131115 CJY131115:CJZ131115 CTU131115:CTV131115 DDQ131115:DDR131115 DNM131115:DNN131115 DXI131115:DXJ131115 EHE131115:EHF131115 ERA131115:ERB131115 FAW131115:FAX131115 FKS131115:FKT131115 FUO131115:FUP131115 GEK131115:GEL131115 GOG131115:GOH131115 GYC131115:GYD131115 HHY131115:HHZ131115 HRU131115:HRV131115 IBQ131115:IBR131115 ILM131115:ILN131115 IVI131115:IVJ131115 JFE131115:JFF131115 JPA131115:JPB131115 JYW131115:JYX131115 KIS131115:KIT131115 KSO131115:KSP131115 LCK131115:LCL131115 LMG131115:LMH131115 LWC131115:LWD131115 MFY131115:MFZ131115 MPU131115:MPV131115 MZQ131115:MZR131115 NJM131115:NJN131115 NTI131115:NTJ131115 ODE131115:ODF131115 ONA131115:ONB131115 OWW131115:OWX131115 PGS131115:PGT131115 PQO131115:PQP131115 QAK131115:QAL131115 QKG131115:QKH131115 QUC131115:QUD131115 RDY131115:RDZ131115 RNU131115:RNV131115 RXQ131115:RXR131115 SHM131115:SHN131115 SRI131115:SRJ131115 TBE131115:TBF131115 TLA131115:TLB131115 TUW131115:TUX131115 UES131115:UET131115 UOO131115:UOP131115 UYK131115:UYL131115 VIG131115:VIH131115 VSC131115:VSD131115 WBY131115:WBZ131115 WLU131115:WLV131115 WVQ131115:WVR131115 H196650:I196650 JE196651:JF196651 TA196651:TB196651 ACW196651:ACX196651 AMS196651:AMT196651 AWO196651:AWP196651 BGK196651:BGL196651 BQG196651:BQH196651 CAC196651:CAD196651 CJY196651:CJZ196651 CTU196651:CTV196651 DDQ196651:DDR196651 DNM196651:DNN196651 DXI196651:DXJ196651 EHE196651:EHF196651 ERA196651:ERB196651 FAW196651:FAX196651 FKS196651:FKT196651 FUO196651:FUP196651 GEK196651:GEL196651 GOG196651:GOH196651 GYC196651:GYD196651 HHY196651:HHZ196651 HRU196651:HRV196651 IBQ196651:IBR196651 ILM196651:ILN196651 IVI196651:IVJ196651 JFE196651:JFF196651 JPA196651:JPB196651 JYW196651:JYX196651 KIS196651:KIT196651 KSO196651:KSP196651 LCK196651:LCL196651 LMG196651:LMH196651 LWC196651:LWD196651 MFY196651:MFZ196651 MPU196651:MPV196651 MZQ196651:MZR196651 NJM196651:NJN196651 NTI196651:NTJ196651 ODE196651:ODF196651 ONA196651:ONB196651 OWW196651:OWX196651 PGS196651:PGT196651 PQO196651:PQP196651 QAK196651:QAL196651 QKG196651:QKH196651 QUC196651:QUD196651 RDY196651:RDZ196651 RNU196651:RNV196651 RXQ196651:RXR196651 SHM196651:SHN196651 SRI196651:SRJ196651 TBE196651:TBF196651 TLA196651:TLB196651 TUW196651:TUX196651 UES196651:UET196651 UOO196651:UOP196651 UYK196651:UYL196651 VIG196651:VIH196651 VSC196651:VSD196651 WBY196651:WBZ196651 WLU196651:WLV196651 WVQ196651:WVR196651 H262186:I262186 JE262187:JF262187 TA262187:TB262187 ACW262187:ACX262187 AMS262187:AMT262187 AWO262187:AWP262187 BGK262187:BGL262187 BQG262187:BQH262187 CAC262187:CAD262187 CJY262187:CJZ262187 CTU262187:CTV262187 DDQ262187:DDR262187 DNM262187:DNN262187 DXI262187:DXJ262187 EHE262187:EHF262187 ERA262187:ERB262187 FAW262187:FAX262187 FKS262187:FKT262187 FUO262187:FUP262187 GEK262187:GEL262187 GOG262187:GOH262187 GYC262187:GYD262187 HHY262187:HHZ262187 HRU262187:HRV262187 IBQ262187:IBR262187 ILM262187:ILN262187 IVI262187:IVJ262187 JFE262187:JFF262187 JPA262187:JPB262187 JYW262187:JYX262187 KIS262187:KIT262187 KSO262187:KSP262187 LCK262187:LCL262187 LMG262187:LMH262187 LWC262187:LWD262187 MFY262187:MFZ262187 MPU262187:MPV262187 MZQ262187:MZR262187 NJM262187:NJN262187 NTI262187:NTJ262187 ODE262187:ODF262187 ONA262187:ONB262187 OWW262187:OWX262187 PGS262187:PGT262187 PQO262187:PQP262187 QAK262187:QAL262187 QKG262187:QKH262187 QUC262187:QUD262187 RDY262187:RDZ262187 RNU262187:RNV262187 RXQ262187:RXR262187 SHM262187:SHN262187 SRI262187:SRJ262187 TBE262187:TBF262187 TLA262187:TLB262187 TUW262187:TUX262187 UES262187:UET262187 UOO262187:UOP262187 UYK262187:UYL262187 VIG262187:VIH262187 VSC262187:VSD262187 WBY262187:WBZ262187 WLU262187:WLV262187 WVQ262187:WVR262187 H327722:I327722 JE327723:JF327723 TA327723:TB327723 ACW327723:ACX327723 AMS327723:AMT327723 AWO327723:AWP327723 BGK327723:BGL327723 BQG327723:BQH327723 CAC327723:CAD327723 CJY327723:CJZ327723 CTU327723:CTV327723 DDQ327723:DDR327723 DNM327723:DNN327723 DXI327723:DXJ327723 EHE327723:EHF327723 ERA327723:ERB327723 FAW327723:FAX327723 FKS327723:FKT327723 FUO327723:FUP327723 GEK327723:GEL327723 GOG327723:GOH327723 GYC327723:GYD327723 HHY327723:HHZ327723 HRU327723:HRV327723 IBQ327723:IBR327723 ILM327723:ILN327723 IVI327723:IVJ327723 JFE327723:JFF327723 JPA327723:JPB327723 JYW327723:JYX327723 KIS327723:KIT327723 KSO327723:KSP327723 LCK327723:LCL327723 LMG327723:LMH327723 LWC327723:LWD327723 MFY327723:MFZ327723 MPU327723:MPV327723 MZQ327723:MZR327723 NJM327723:NJN327723 NTI327723:NTJ327723 ODE327723:ODF327723 ONA327723:ONB327723 OWW327723:OWX327723 PGS327723:PGT327723 PQO327723:PQP327723 QAK327723:QAL327723 QKG327723:QKH327723 QUC327723:QUD327723 RDY327723:RDZ327723 RNU327723:RNV327723 RXQ327723:RXR327723 SHM327723:SHN327723 SRI327723:SRJ327723 TBE327723:TBF327723 TLA327723:TLB327723 TUW327723:TUX327723 UES327723:UET327723 UOO327723:UOP327723 UYK327723:UYL327723 VIG327723:VIH327723 VSC327723:VSD327723 WBY327723:WBZ327723 WLU327723:WLV327723 WVQ327723:WVR327723 H393258:I393258 JE393259:JF393259 TA393259:TB393259 ACW393259:ACX393259 AMS393259:AMT393259 AWO393259:AWP393259 BGK393259:BGL393259 BQG393259:BQH393259 CAC393259:CAD393259 CJY393259:CJZ393259 CTU393259:CTV393259 DDQ393259:DDR393259 DNM393259:DNN393259 DXI393259:DXJ393259 EHE393259:EHF393259 ERA393259:ERB393259 FAW393259:FAX393259 FKS393259:FKT393259 FUO393259:FUP393259 GEK393259:GEL393259 GOG393259:GOH393259 GYC393259:GYD393259 HHY393259:HHZ393259 HRU393259:HRV393259 IBQ393259:IBR393259 ILM393259:ILN393259 IVI393259:IVJ393259 JFE393259:JFF393259 JPA393259:JPB393259 JYW393259:JYX393259 KIS393259:KIT393259 KSO393259:KSP393259 LCK393259:LCL393259 LMG393259:LMH393259 LWC393259:LWD393259 MFY393259:MFZ393259 MPU393259:MPV393259 MZQ393259:MZR393259 NJM393259:NJN393259 NTI393259:NTJ393259 ODE393259:ODF393259 ONA393259:ONB393259 OWW393259:OWX393259 PGS393259:PGT393259 PQO393259:PQP393259 QAK393259:QAL393259 QKG393259:QKH393259 QUC393259:QUD393259 RDY393259:RDZ393259 RNU393259:RNV393259 RXQ393259:RXR393259 SHM393259:SHN393259 SRI393259:SRJ393259 TBE393259:TBF393259 TLA393259:TLB393259 TUW393259:TUX393259 UES393259:UET393259 UOO393259:UOP393259 UYK393259:UYL393259 VIG393259:VIH393259 VSC393259:VSD393259 WBY393259:WBZ393259 WLU393259:WLV393259 WVQ393259:WVR393259 H458794:I458794 JE458795:JF458795 TA458795:TB458795 ACW458795:ACX458795 AMS458795:AMT458795 AWO458795:AWP458795 BGK458795:BGL458795 BQG458795:BQH458795 CAC458795:CAD458795 CJY458795:CJZ458795 CTU458795:CTV458795 DDQ458795:DDR458795 DNM458795:DNN458795 DXI458795:DXJ458795 EHE458795:EHF458795 ERA458795:ERB458795 FAW458795:FAX458795 FKS458795:FKT458795 FUO458795:FUP458795 GEK458795:GEL458795 GOG458795:GOH458795 GYC458795:GYD458795 HHY458795:HHZ458795 HRU458795:HRV458795 IBQ458795:IBR458795 ILM458795:ILN458795 IVI458795:IVJ458795 JFE458795:JFF458795 JPA458795:JPB458795 JYW458795:JYX458795 KIS458795:KIT458795 KSO458795:KSP458795 LCK458795:LCL458795 LMG458795:LMH458795 LWC458795:LWD458795 MFY458795:MFZ458795 MPU458795:MPV458795 MZQ458795:MZR458795 NJM458795:NJN458795 NTI458795:NTJ458795 ODE458795:ODF458795 ONA458795:ONB458795 OWW458795:OWX458795 PGS458795:PGT458795 PQO458795:PQP458795 QAK458795:QAL458795 QKG458795:QKH458795 QUC458795:QUD458795 RDY458795:RDZ458795 RNU458795:RNV458795 RXQ458795:RXR458795 SHM458795:SHN458795 SRI458795:SRJ458795 TBE458795:TBF458795 TLA458795:TLB458795 TUW458795:TUX458795 UES458795:UET458795 UOO458795:UOP458795 UYK458795:UYL458795 VIG458795:VIH458795 VSC458795:VSD458795 WBY458795:WBZ458795 WLU458795:WLV458795 WVQ458795:WVR458795 H524330:I524330 JE524331:JF524331 TA524331:TB524331 ACW524331:ACX524331 AMS524331:AMT524331 AWO524331:AWP524331 BGK524331:BGL524331 BQG524331:BQH524331 CAC524331:CAD524331 CJY524331:CJZ524331 CTU524331:CTV524331 DDQ524331:DDR524331 DNM524331:DNN524331 DXI524331:DXJ524331 EHE524331:EHF524331 ERA524331:ERB524331 FAW524331:FAX524331 FKS524331:FKT524331 FUO524331:FUP524331 GEK524331:GEL524331 GOG524331:GOH524331 GYC524331:GYD524331 HHY524331:HHZ524331 HRU524331:HRV524331 IBQ524331:IBR524331 ILM524331:ILN524331 IVI524331:IVJ524331 JFE524331:JFF524331 JPA524331:JPB524331 JYW524331:JYX524331 KIS524331:KIT524331 KSO524331:KSP524331 LCK524331:LCL524331 LMG524331:LMH524331 LWC524331:LWD524331 MFY524331:MFZ524331 MPU524331:MPV524331 MZQ524331:MZR524331 NJM524331:NJN524331 NTI524331:NTJ524331 ODE524331:ODF524331 ONA524331:ONB524331 OWW524331:OWX524331 PGS524331:PGT524331 PQO524331:PQP524331 QAK524331:QAL524331 QKG524331:QKH524331 QUC524331:QUD524331 RDY524331:RDZ524331 RNU524331:RNV524331 RXQ524331:RXR524331 SHM524331:SHN524331 SRI524331:SRJ524331 TBE524331:TBF524331 TLA524331:TLB524331 TUW524331:TUX524331 UES524331:UET524331 UOO524331:UOP524331 UYK524331:UYL524331 VIG524331:VIH524331 VSC524331:VSD524331 WBY524331:WBZ524331 WLU524331:WLV524331 WVQ524331:WVR524331 H589866:I589866 JE589867:JF589867 TA589867:TB589867 ACW589867:ACX589867 AMS589867:AMT589867 AWO589867:AWP589867 BGK589867:BGL589867 BQG589867:BQH589867 CAC589867:CAD589867 CJY589867:CJZ589867 CTU589867:CTV589867 DDQ589867:DDR589867 DNM589867:DNN589867 DXI589867:DXJ589867 EHE589867:EHF589867 ERA589867:ERB589867 FAW589867:FAX589867 FKS589867:FKT589867 FUO589867:FUP589867 GEK589867:GEL589867 GOG589867:GOH589867 GYC589867:GYD589867 HHY589867:HHZ589867 HRU589867:HRV589867 IBQ589867:IBR589867 ILM589867:ILN589867 IVI589867:IVJ589867 JFE589867:JFF589867 JPA589867:JPB589867 JYW589867:JYX589867 KIS589867:KIT589867 KSO589867:KSP589867 LCK589867:LCL589867 LMG589867:LMH589867 LWC589867:LWD589867 MFY589867:MFZ589867 MPU589867:MPV589867 MZQ589867:MZR589867 NJM589867:NJN589867 NTI589867:NTJ589867 ODE589867:ODF589867 ONA589867:ONB589867 OWW589867:OWX589867 PGS589867:PGT589867 PQO589867:PQP589867 QAK589867:QAL589867 QKG589867:QKH589867 QUC589867:QUD589867 RDY589867:RDZ589867 RNU589867:RNV589867 RXQ589867:RXR589867 SHM589867:SHN589867 SRI589867:SRJ589867 TBE589867:TBF589867 TLA589867:TLB589867 TUW589867:TUX589867 UES589867:UET589867 UOO589867:UOP589867 UYK589867:UYL589867 VIG589867:VIH589867 VSC589867:VSD589867 WBY589867:WBZ589867 WLU589867:WLV589867 WVQ589867:WVR589867 H655402:I655402 JE655403:JF655403 TA655403:TB655403 ACW655403:ACX655403 AMS655403:AMT655403 AWO655403:AWP655403 BGK655403:BGL655403 BQG655403:BQH655403 CAC655403:CAD655403 CJY655403:CJZ655403 CTU655403:CTV655403 DDQ655403:DDR655403 DNM655403:DNN655403 DXI655403:DXJ655403 EHE655403:EHF655403 ERA655403:ERB655403 FAW655403:FAX655403 FKS655403:FKT655403 FUO655403:FUP655403 GEK655403:GEL655403 GOG655403:GOH655403 GYC655403:GYD655403 HHY655403:HHZ655403 HRU655403:HRV655403 IBQ655403:IBR655403 ILM655403:ILN655403 IVI655403:IVJ655403 JFE655403:JFF655403 JPA655403:JPB655403 JYW655403:JYX655403 KIS655403:KIT655403 KSO655403:KSP655403 LCK655403:LCL655403 LMG655403:LMH655403 LWC655403:LWD655403 MFY655403:MFZ655403 MPU655403:MPV655403 MZQ655403:MZR655403 NJM655403:NJN655403 NTI655403:NTJ655403 ODE655403:ODF655403 ONA655403:ONB655403 OWW655403:OWX655403 PGS655403:PGT655403 PQO655403:PQP655403 QAK655403:QAL655403 QKG655403:QKH655403 QUC655403:QUD655403 RDY655403:RDZ655403 RNU655403:RNV655403 RXQ655403:RXR655403 SHM655403:SHN655403 SRI655403:SRJ655403 TBE655403:TBF655403 TLA655403:TLB655403 TUW655403:TUX655403 UES655403:UET655403 UOO655403:UOP655403 UYK655403:UYL655403 VIG655403:VIH655403 VSC655403:VSD655403 WBY655403:WBZ655403 WLU655403:WLV655403 WVQ655403:WVR655403 H720938:I720938 JE720939:JF720939 TA720939:TB720939 ACW720939:ACX720939 AMS720939:AMT720939 AWO720939:AWP720939 BGK720939:BGL720939 BQG720939:BQH720939 CAC720939:CAD720939 CJY720939:CJZ720939 CTU720939:CTV720939 DDQ720939:DDR720939 DNM720939:DNN720939 DXI720939:DXJ720939 EHE720939:EHF720939 ERA720939:ERB720939 FAW720939:FAX720939 FKS720939:FKT720939 FUO720939:FUP720939 GEK720939:GEL720939 GOG720939:GOH720939 GYC720939:GYD720939 HHY720939:HHZ720939 HRU720939:HRV720939 IBQ720939:IBR720939 ILM720939:ILN720939 IVI720939:IVJ720939 JFE720939:JFF720939 JPA720939:JPB720939 JYW720939:JYX720939 KIS720939:KIT720939 KSO720939:KSP720939 LCK720939:LCL720939 LMG720939:LMH720939 LWC720939:LWD720939 MFY720939:MFZ720939 MPU720939:MPV720939 MZQ720939:MZR720939 NJM720939:NJN720939 NTI720939:NTJ720939 ODE720939:ODF720939 ONA720939:ONB720939 OWW720939:OWX720939 PGS720939:PGT720939 PQO720939:PQP720939 QAK720939:QAL720939 QKG720939:QKH720939 QUC720939:QUD720939 RDY720939:RDZ720939 RNU720939:RNV720939 RXQ720939:RXR720939 SHM720939:SHN720939 SRI720939:SRJ720939 TBE720939:TBF720939 TLA720939:TLB720939 TUW720939:TUX720939 UES720939:UET720939 UOO720939:UOP720939 UYK720939:UYL720939 VIG720939:VIH720939 VSC720939:VSD720939 WBY720939:WBZ720939 WLU720939:WLV720939 WVQ720939:WVR720939 H786474:I786474 JE786475:JF786475 TA786475:TB786475 ACW786475:ACX786475 AMS786475:AMT786475 AWO786475:AWP786475 BGK786475:BGL786475 BQG786475:BQH786475 CAC786475:CAD786475 CJY786475:CJZ786475 CTU786475:CTV786475 DDQ786475:DDR786475 DNM786475:DNN786475 DXI786475:DXJ786475 EHE786475:EHF786475 ERA786475:ERB786475 FAW786475:FAX786475 FKS786475:FKT786475 FUO786475:FUP786475 GEK786475:GEL786475 GOG786475:GOH786475 GYC786475:GYD786475 HHY786475:HHZ786475 HRU786475:HRV786475 IBQ786475:IBR786475 ILM786475:ILN786475 IVI786475:IVJ786475 JFE786475:JFF786475 JPA786475:JPB786475 JYW786475:JYX786475 KIS786475:KIT786475 KSO786475:KSP786475 LCK786475:LCL786475 LMG786475:LMH786475 LWC786475:LWD786475 MFY786475:MFZ786475 MPU786475:MPV786475 MZQ786475:MZR786475 NJM786475:NJN786475 NTI786475:NTJ786475 ODE786475:ODF786475 ONA786475:ONB786475 OWW786475:OWX786475 PGS786475:PGT786475 PQO786475:PQP786475 QAK786475:QAL786475 QKG786475:QKH786475 QUC786475:QUD786475 RDY786475:RDZ786475 RNU786475:RNV786475 RXQ786475:RXR786475 SHM786475:SHN786475 SRI786475:SRJ786475 TBE786475:TBF786475 TLA786475:TLB786475 TUW786475:TUX786475 UES786475:UET786475 UOO786475:UOP786475 UYK786475:UYL786475 VIG786475:VIH786475 VSC786475:VSD786475 WBY786475:WBZ786475 WLU786475:WLV786475 WVQ786475:WVR786475 H852010:I852010 JE852011:JF852011 TA852011:TB852011 ACW852011:ACX852011 AMS852011:AMT852011 AWO852011:AWP852011 BGK852011:BGL852011 BQG852011:BQH852011 CAC852011:CAD852011 CJY852011:CJZ852011 CTU852011:CTV852011 DDQ852011:DDR852011 DNM852011:DNN852011 DXI852011:DXJ852011 EHE852011:EHF852011 ERA852011:ERB852011 FAW852011:FAX852011 FKS852011:FKT852011 FUO852011:FUP852011 GEK852011:GEL852011 GOG852011:GOH852011 GYC852011:GYD852011 HHY852011:HHZ852011 HRU852011:HRV852011 IBQ852011:IBR852011 ILM852011:ILN852011 IVI852011:IVJ852011 JFE852011:JFF852011 JPA852011:JPB852011 JYW852011:JYX852011 KIS852011:KIT852011 KSO852011:KSP852011 LCK852011:LCL852011 LMG852011:LMH852011 LWC852011:LWD852011 MFY852011:MFZ852011 MPU852011:MPV852011 MZQ852011:MZR852011 NJM852011:NJN852011 NTI852011:NTJ852011 ODE852011:ODF852011 ONA852011:ONB852011 OWW852011:OWX852011 PGS852011:PGT852011 PQO852011:PQP852011 QAK852011:QAL852011 QKG852011:QKH852011 QUC852011:QUD852011 RDY852011:RDZ852011 RNU852011:RNV852011 RXQ852011:RXR852011 SHM852011:SHN852011 SRI852011:SRJ852011 TBE852011:TBF852011 TLA852011:TLB852011 TUW852011:TUX852011 UES852011:UET852011 UOO852011:UOP852011 UYK852011:UYL852011 VIG852011:VIH852011 VSC852011:VSD852011 WBY852011:WBZ852011 WLU852011:WLV852011 WVQ852011:WVR852011 H917546:I917546 JE917547:JF917547 TA917547:TB917547 ACW917547:ACX917547 AMS917547:AMT917547 AWO917547:AWP917547 BGK917547:BGL917547 BQG917547:BQH917547 CAC917547:CAD917547 CJY917547:CJZ917547 CTU917547:CTV917547 DDQ917547:DDR917547 DNM917547:DNN917547 DXI917547:DXJ917547 EHE917547:EHF917547 ERA917547:ERB917547 FAW917547:FAX917547 FKS917547:FKT917547 FUO917547:FUP917547 GEK917547:GEL917547 GOG917547:GOH917547 GYC917547:GYD917547 HHY917547:HHZ917547 HRU917547:HRV917547 IBQ917547:IBR917547 ILM917547:ILN917547 IVI917547:IVJ917547 JFE917547:JFF917547 JPA917547:JPB917547 JYW917547:JYX917547 KIS917547:KIT917547 KSO917547:KSP917547 LCK917547:LCL917547 LMG917547:LMH917547 LWC917547:LWD917547 MFY917547:MFZ917547 MPU917547:MPV917547 MZQ917547:MZR917547 NJM917547:NJN917547 NTI917547:NTJ917547 ODE917547:ODF917547 ONA917547:ONB917547 OWW917547:OWX917547 PGS917547:PGT917547 PQO917547:PQP917547 QAK917547:QAL917547 QKG917547:QKH917547 QUC917547:QUD917547 RDY917547:RDZ917547 RNU917547:RNV917547 RXQ917547:RXR917547 SHM917547:SHN917547 SRI917547:SRJ917547 TBE917547:TBF917547 TLA917547:TLB917547 TUW917547:TUX917547 UES917547:UET917547 UOO917547:UOP917547 UYK917547:UYL917547 VIG917547:VIH917547 VSC917547:VSD917547 WBY917547:WBZ917547 WLU917547:WLV917547 WVQ917547:WVR917547 H983082:I983082 JE983083:JF983083 TA983083:TB983083 ACW983083:ACX983083 AMS983083:AMT983083 AWO983083:AWP983083 BGK983083:BGL983083 BQG983083:BQH983083 CAC983083:CAD983083 CJY983083:CJZ983083 CTU983083:CTV983083 DDQ983083:DDR983083 DNM983083:DNN983083 DXI983083:DXJ983083 EHE983083:EHF983083 ERA983083:ERB983083 FAW983083:FAX983083 FKS983083:FKT983083 FUO983083:FUP983083 GEK983083:GEL983083 GOG983083:GOH983083 GYC983083:GYD983083 HHY983083:HHZ983083 HRU983083:HRV983083 IBQ983083:IBR983083 ILM983083:ILN983083 IVI983083:IVJ983083 JFE983083:JFF983083 JPA983083:JPB983083 JYW983083:JYX983083 KIS983083:KIT983083 KSO983083:KSP983083 LCK983083:LCL983083 LMG983083:LMH983083 LWC983083:LWD983083 MFY983083:MFZ983083 MPU983083:MPV983083 MZQ983083:MZR983083 NJM983083:NJN983083 NTI983083:NTJ983083 ODE983083:ODF983083 ONA983083:ONB983083 OWW983083:OWX983083 PGS983083:PGT983083 PQO983083:PQP983083 QAK983083:QAL983083 QKG983083:QKH983083 QUC983083:QUD983083 RDY983083:RDZ983083 RNU983083:RNV983083 RXQ983083:RXR983083 SHM983083:SHN983083 SRI983083:SRJ983083 TBE983083:TBF983083 TLA983083:TLB983083 TUW983083:TUX983083 UES983083:UET983083 UOO983083:UOP983083 UYK983083:UYL983083 VIG983083:VIH983083 VSC983083:VSD983083 WBY983083:WBZ983083 WLU983083:WLV983083 H50:I51 D50 G18 I46 D42 J49:J50 D46 K22 G48 H42:I42 J45:J47 I10:I18 K31:L31 ACS22:ACS41 H44:H46 C45:C50 C7:C17 D30:D40 J29:J43 JH22:JH31 SW22:SW41 JA22:JA41 J23:J26 H31:H40 C22:C28 TD22:TD31 ACZ22:ACZ31 AMV22:AMV31 AWR22:AWR31 BGN22:BGN31 BQJ22:BQJ31 CAF22:CAF31 CKB22:CKB31 CTX22:CTX31 DDT22:DDT31 DNP22:DNP31 DXL22:DXL31 EHH22:EHH31 ERD22:ERD31 FAZ22:FAZ31 FKV22:FKV31 FUR22:FUR31 GEN22:GEN31 GOJ22:GOJ31 GYF22:GYF31 HIB22:HIB31 HRX22:HRX31 IBT22:IBT31 ILP22:ILP31 IVL22:IVL31 JFH22:JFH31 JPD22:JPD31 JYZ22:JYZ31 KIV22:KIV31 KSR22:KSR31 LCN22:LCN31 LMJ22:LMJ31 LWF22:LWF31 MGB22:MGB31 MPX22:MPX31 MZT22:MZT31 NJP22:NJP31 NTL22:NTL31 ODH22:ODH31 OND22:OND31 OWZ22:OWZ31 PGV22:PGV31 PQR22:PQR31 QAN22:QAN31 QKJ22:QKJ31 QUF22:QUF31 REB22:REB31 RNX22:RNX31 RXT22:RXT31 SHP22:SHP31 SRL22:SRL31 TBH22:TBH31 TLD22:TLD31 TUZ22:TUZ31 UEV22:UEV31 UOR22:UOR31 UYN22:UYN31 VIJ22:VIJ31 VSF22:VSF31 WCB22:WCB31 WLX22:WLX31 WVT22:WVT31 WVR22:WVR40 WLV22:WLV40 WBZ22:WBZ40 VSD22:VSD40 VIH22:VIH40 UYL22:UYL40 UOP22:UOP40 UET22:UET40 TUX22:TUX40 TLB22:TLB40 TBF22:TBF40 SRJ22:SRJ40 SHN22:SHN40 RXR22:RXR40 RNV22:RNV40 RDZ22:RDZ40 QUD22:QUD40 QKH22:QKH40 QAL22:QAL40 PQP22:PQP40 PGT22:PGT40 OWX22:OWX40 ONB22:ONB40 ODF22:ODF40 NTJ22:NTJ40 NJN22:NJN40 MZR22:MZR40 MPV22:MPV40 MFZ22:MFZ40 LWD22:LWD40 LMH22:LMH40 LCL22:LCL40 KSP22:KSP40 KIT22:KIT40 JYX22:JYX40 JPB22:JPB40 JFF22:JFF40 IVJ22:IVJ40 ILN22:ILN40 IBR22:IBR40 HRV22:HRV40 HHZ22:HHZ40 GYD22:GYD40 GOH22:GOH40 GEL22:GEL40 FUP22:FUP40 FKT22:FKT40 FAX22:FAX40 ERB22:ERB40 EHF22:EHF40 DXJ22:DXJ40 DNN22:DNN40 DDR22:DDR40 CTV22:CTV40 CJZ22:CJZ40 CAD22:CAD40 BQH22:BQH40 BGL22:BGL40 AWP22:AWP40 AMT22:AMT40 ACX22:ACX40 TB22:TB40 JF22:JF40 C30:C43 IZ22:IZ44 SV22:SV44 ACR22:ACR44 AMN22:AMN44 AWJ22:AWJ44 BGF22:BGF44 BQB22:BQB44 BZX22:BZX44 CJT22:CJT44 CTP22:CTP44 DDL22:DDL44 DNH22:DNH44 DXD22:DXD44 EGZ22:EGZ44 EQV22:EQV44 FAR22:FAR44 FKN22:FKN44 FUJ22:FUJ44 GEF22:GEF44 GOB22:GOB44 GXX22:GXX44 HHT22:HHT44 HRP22:HRP44 IBL22:IBL44 ILH22:ILH44 IVD22:IVD44 JEZ22:JEZ44 JOV22:JOV44 JYR22:JYR44 KIN22:KIN44 KSJ22:KSJ44 LCF22:LCF44 LMB22:LMB44 LVX22:LVX44 MFT22:MFT44 MPP22:MPP44 MZL22:MZL44 NJH22:NJH44 NTD22:NTD44 OCZ22:OCZ44 OMV22:OMV44 OWR22:OWR44 PGN22:PGN44 PQJ22:PQJ44 QAF22:QAF44 QKB22:QKB44 QTX22:QTX44 RDT22:RDT44 RNP22:RNP44 RXL22:RXL44 SHH22:SHH44 SRD22:SRD44 TAZ22:TAZ44 TKV22:TKV44 TUR22:TUR44 UEN22:UEN44 UOJ22:UOJ44 UYF22:UYF44 VIB22:VIB44 VRX22:VRX44 WBT22:WBT44 WLP22:WLP44 WVL22:WVL44 JG22:JG44 TC22:TC44 ACY22:ACY44 AMU22:AMU44 AWQ22:AWQ44 BGM22:BGM44 BQI22:BQI44 CAE22:CAE44 CKA22:CKA44 CTW22:CTW44 DDS22:DDS44 DNO22:DNO44 DXK22:DXK44 EHG22:EHG44 ERC22:ERC44 FAY22:FAY44 FKU22:FKU44 FUQ22:FUQ44 GEM22:GEM44 GOI22:GOI44 GYE22:GYE44 HIA22:HIA44 HRW22:HRW44 IBS22:IBS44 ILO22:ILO44 IVK22:IVK44 JFG22:JFG44 JPC22:JPC44 JYY22:JYY44 KIU22:KIU44 KSQ22:KSQ44 LCM22:LCM44 LMI22:LMI44 LWE22:LWE44 MGA22:MGA44 MPW22:MPW44 MZS22:MZS44 NJO22:NJO44 NTK22:NTK44 ODG22:ODG44 ONC22:ONC44 OWY22:OWY44 PGU22:PGU44 PQQ22:PQQ44 QAM22:QAM44 QKI22:QKI44 QUE22:QUE44 REA22:REA44 RNW22:RNW44 RXS22:RXS44 SHO22:SHO44 SRK22:SRK44 TBG22:TBG44 TLC22:TLC44 TUY22:TUY44 UEU22:UEU44 UOQ22:UOQ44 UYM22:UYM44 VII22:VII44 VSE22:VSE44 WCA22:WCA44 WLW22:WLW44 WVS22:WVS44 WVQ22:WVQ41 WLU22:WLU41 WBY22:WBY41 VSC22:VSC41 VIG22:VIG41 UYK22:UYK41 UOO22:UOO41 UES22:UES41 TUW22:TUW41 TLA22:TLA41 TBE22:TBE41 SRI22:SRI41 SHM22:SHM41 RXQ22:RXQ41 RNU22:RNU41 RDY22:RDY41 QUC22:QUC41 QKG22:QKG41 QAK22:QAK41 PQO22:PQO41 PGS22:PGS41 OWW22:OWW41 ONA22:ONA41 ODE22:ODE41 NTI22:NTI41 NJM22:NJM41 MZQ22:MZQ41 MPU22:MPU41 MFY22:MFY41 LWC22:LWC41 LMG22:LMG41 LCK22:LCK41 KSO22:KSO41 KIS22:KIS41 JYW22:JYW41 JPA22:JPA41 JFE22:JFE41 IVI22:IVI41 ILM22:ILM41 IBQ22:IBQ41 HRU22:HRU41 HHY22:HHY41 GYC22:GYC41 GOG22:GOG41 GEK22:GEK41 FUO22:FUO41 FKS22:FKS41 FAW22:FAW41 ERA22:ERA41 EHE22:EHE41 DXI22:DXI41 DNM22:DNM41 DDQ22:DDQ41 CTU22:CTU41 CJY22:CJY41 CAC22:CAC41 BQG22:BQG41 BGK22:BGK41 AWO22:AWO41 AMS22:AMS41 ACW22:ACW41 TA22:TA41 JE22:JE41 WVM22:WVM41 WLQ22:WLQ41 WBU22:WBU41 VRY22:VRY41 VIC22:VIC41 UYG22:UYG41 UOK22:UOK41 UEO22:UEO41 TUS22:TUS41 TKW22:TKW41 TBA22:TBA41 SRE22:SRE41 SHI22:SHI41 RXM22:RXM41 RNQ22:RNQ41 RDU22:RDU41 QTY22:QTY41 QKC22:QKC41 QAG22:QAG41 PQK22:PQK41 PGO22:PGO41 OWS22:OWS41 OMW22:OMW41 ODA22:ODA41 NTE22:NTE41 NJI22:NJI41 MZM22:MZM41 MPQ22:MPQ41 MFU22:MFU41 LVY22:LVY41 LMC22:LMC41 LCG22:LCG41 KSK22:KSK41 KIO22:KIO41 JYS22:JYS41 JOW22:JOW41 JFA22:JFA41 IVE22:IVE41 ILI22:ILI41 IBM22:IBM41 HRQ22:HRQ41 HHU22:HHU41 GXY22:GXY41 GOC22:GOC41 GEG22:GEG41 FUK22:FUK41 FKO22:FKO41 FAS22:FAS41 EQW22:EQW41 EHA22:EHA41 DXE22:DXE41 DNI22:DNI41 DDM22:DDM41 CTQ22:CTQ41 CJU22:CJU41 BZY22:BZY41 BQC22:BQC41 BGG22:BGG41 AWK22:AWK41 AMO22:AMO41 H28:H29 H22:H26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C000"/>
    <pageSetUpPr fitToPage="1"/>
  </sheetPr>
  <dimension ref="B1:Z50"/>
  <sheetViews>
    <sheetView zoomScale="70" zoomScaleNormal="70" workbookViewId="0">
      <selection activeCell="D4" sqref="D4:W5"/>
    </sheetView>
  </sheetViews>
  <sheetFormatPr defaultColWidth="3.75" defaultRowHeight="15.75" x14ac:dyDescent="0.15"/>
  <cols>
    <col min="1" max="1" width="3.75" style="269"/>
    <col min="2" max="2" width="2.75" style="269" customWidth="1"/>
    <col min="3" max="3" width="15" style="269" customWidth="1"/>
    <col min="4" max="4" width="5.75" style="269" customWidth="1"/>
    <col min="5" max="5" width="7.875" style="269" customWidth="1"/>
    <col min="6" max="6" width="4" style="269" customWidth="1"/>
    <col min="7" max="7" width="6.625" style="269" customWidth="1"/>
    <col min="8" max="8" width="4" style="269" bestFit="1" customWidth="1"/>
    <col min="9" max="9" width="6" style="269" customWidth="1"/>
    <col min="10" max="10" width="4" style="269" customWidth="1"/>
    <col min="11" max="11" width="5.5" style="269" customWidth="1"/>
    <col min="12" max="12" width="4" style="269" bestFit="1" customWidth="1"/>
    <col min="13" max="13" width="5.625" style="269" customWidth="1"/>
    <col min="14" max="14" width="4" style="269" bestFit="1" customWidth="1"/>
    <col min="15" max="15" width="5.875" style="269" customWidth="1"/>
    <col min="16" max="17" width="4.875" style="269" customWidth="1"/>
    <col min="18" max="18" width="5" style="269" customWidth="1"/>
    <col min="19" max="19" width="4.625" style="269" customWidth="1"/>
    <col min="20" max="20" width="4.875" style="269" customWidth="1"/>
    <col min="21" max="23" width="3.75" style="269"/>
    <col min="24" max="24" width="0.125" style="269" customWidth="1"/>
    <col min="25" max="25" width="2.625" style="269" customWidth="1"/>
    <col min="26" max="257" width="3.75" style="269"/>
    <col min="258" max="258" width="4.5" style="269" bestFit="1" customWidth="1"/>
    <col min="259" max="259" width="12.5" style="269" customWidth="1"/>
    <col min="260" max="260" width="3.75" style="269"/>
    <col min="261" max="261" width="6.125" style="269" customWidth="1"/>
    <col min="262" max="262" width="3.75" style="269"/>
    <col min="263" max="263" width="6.375" style="269" customWidth="1"/>
    <col min="264" max="264" width="3.75" style="269"/>
    <col min="265" max="265" width="6" style="269" customWidth="1"/>
    <col min="266" max="266" width="4.25" style="269" customWidth="1"/>
    <col min="267" max="267" width="5.75" style="269" customWidth="1"/>
    <col min="268" max="268" width="3.75" style="269"/>
    <col min="269" max="269" width="6.5" style="269" customWidth="1"/>
    <col min="270" max="270" width="3.75" style="269"/>
    <col min="271" max="271" width="7" style="269" customWidth="1"/>
    <col min="272" max="272" width="6" style="269" customWidth="1"/>
    <col min="273" max="273" width="4.875" style="269" customWidth="1"/>
    <col min="274" max="274" width="4" style="269" bestFit="1" customWidth="1"/>
    <col min="275" max="275" width="6.25" style="269" customWidth="1"/>
    <col min="276" max="276" width="4.875" style="269" customWidth="1"/>
    <col min="277" max="279" width="3.75" style="269"/>
    <col min="280" max="281" width="4.75" style="269" customWidth="1"/>
    <col min="282" max="513" width="3.75" style="269"/>
    <col min="514" max="514" width="4.5" style="269" bestFit="1" customWidth="1"/>
    <col min="515" max="515" width="12.5" style="269" customWidth="1"/>
    <col min="516" max="516" width="3.75" style="269"/>
    <col min="517" max="517" width="6.125" style="269" customWidth="1"/>
    <col min="518" max="518" width="3.75" style="269"/>
    <col min="519" max="519" width="6.375" style="269" customWidth="1"/>
    <col min="520" max="520" width="3.75" style="269"/>
    <col min="521" max="521" width="6" style="269" customWidth="1"/>
    <col min="522" max="522" width="4.25" style="269" customWidth="1"/>
    <col min="523" max="523" width="5.75" style="269" customWidth="1"/>
    <col min="524" max="524" width="3.75" style="269"/>
    <col min="525" max="525" width="6.5" style="269" customWidth="1"/>
    <col min="526" max="526" width="3.75" style="269"/>
    <col min="527" max="527" width="7" style="269" customWidth="1"/>
    <col min="528" max="528" width="6" style="269" customWidth="1"/>
    <col min="529" max="529" width="4.875" style="269" customWidth="1"/>
    <col min="530" max="530" width="4" style="269" bestFit="1" customWidth="1"/>
    <col min="531" max="531" width="6.25" style="269" customWidth="1"/>
    <col min="532" max="532" width="4.875" style="269" customWidth="1"/>
    <col min="533" max="535" width="3.75" style="269"/>
    <col min="536" max="537" width="4.75" style="269" customWidth="1"/>
    <col min="538" max="769" width="3.75" style="269"/>
    <col min="770" max="770" width="4.5" style="269" bestFit="1" customWidth="1"/>
    <col min="771" max="771" width="12.5" style="269" customWidth="1"/>
    <col min="772" max="772" width="3.75" style="269"/>
    <col min="773" max="773" width="6.125" style="269" customWidth="1"/>
    <col min="774" max="774" width="3.75" style="269"/>
    <col min="775" max="775" width="6.375" style="269" customWidth="1"/>
    <col min="776" max="776" width="3.75" style="269"/>
    <col min="777" max="777" width="6" style="269" customWidth="1"/>
    <col min="778" max="778" width="4.25" style="269" customWidth="1"/>
    <col min="779" max="779" width="5.75" style="269" customWidth="1"/>
    <col min="780" max="780" width="3.75" style="269"/>
    <col min="781" max="781" width="6.5" style="269" customWidth="1"/>
    <col min="782" max="782" width="3.75" style="269"/>
    <col min="783" max="783" width="7" style="269" customWidth="1"/>
    <col min="784" max="784" width="6" style="269" customWidth="1"/>
    <col min="785" max="785" width="4.875" style="269" customWidth="1"/>
    <col min="786" max="786" width="4" style="269" bestFit="1" customWidth="1"/>
    <col min="787" max="787" width="6.25" style="269" customWidth="1"/>
    <col min="788" max="788" width="4.875" style="269" customWidth="1"/>
    <col min="789" max="791" width="3.75" style="269"/>
    <col min="792" max="793" width="4.75" style="269" customWidth="1"/>
    <col min="794" max="1025" width="3.75" style="269"/>
    <col min="1026" max="1026" width="4.5" style="269" bestFit="1" customWidth="1"/>
    <col min="1027" max="1027" width="12.5" style="269" customWidth="1"/>
    <col min="1028" max="1028" width="3.75" style="269"/>
    <col min="1029" max="1029" width="6.125" style="269" customWidth="1"/>
    <col min="1030" max="1030" width="3.75" style="269"/>
    <col min="1031" max="1031" width="6.375" style="269" customWidth="1"/>
    <col min="1032" max="1032" width="3.75" style="269"/>
    <col min="1033" max="1033" width="6" style="269" customWidth="1"/>
    <col min="1034" max="1034" width="4.25" style="269" customWidth="1"/>
    <col min="1035" max="1035" width="5.75" style="269" customWidth="1"/>
    <col min="1036" max="1036" width="3.75" style="269"/>
    <col min="1037" max="1037" width="6.5" style="269" customWidth="1"/>
    <col min="1038" max="1038" width="3.75" style="269"/>
    <col min="1039" max="1039" width="7" style="269" customWidth="1"/>
    <col min="1040" max="1040" width="6" style="269" customWidth="1"/>
    <col min="1041" max="1041" width="4.875" style="269" customWidth="1"/>
    <col min="1042" max="1042" width="4" style="269" bestFit="1" customWidth="1"/>
    <col min="1043" max="1043" width="6.25" style="269" customWidth="1"/>
    <col min="1044" max="1044" width="4.875" style="269" customWidth="1"/>
    <col min="1045" max="1047" width="3.75" style="269"/>
    <col min="1048" max="1049" width="4.75" style="269" customWidth="1"/>
    <col min="1050" max="1281" width="3.75" style="269"/>
    <col min="1282" max="1282" width="4.5" style="269" bestFit="1" customWidth="1"/>
    <col min="1283" max="1283" width="12.5" style="269" customWidth="1"/>
    <col min="1284" max="1284" width="3.75" style="269"/>
    <col min="1285" max="1285" width="6.125" style="269" customWidth="1"/>
    <col min="1286" max="1286" width="3.75" style="269"/>
    <col min="1287" max="1287" width="6.375" style="269" customWidth="1"/>
    <col min="1288" max="1288" width="3.75" style="269"/>
    <col min="1289" max="1289" width="6" style="269" customWidth="1"/>
    <col min="1290" max="1290" width="4.25" style="269" customWidth="1"/>
    <col min="1291" max="1291" width="5.75" style="269" customWidth="1"/>
    <col min="1292" max="1292" width="3.75" style="269"/>
    <col min="1293" max="1293" width="6.5" style="269" customWidth="1"/>
    <col min="1294" max="1294" width="3.75" style="269"/>
    <col min="1295" max="1295" width="7" style="269" customWidth="1"/>
    <col min="1296" max="1296" width="6" style="269" customWidth="1"/>
    <col min="1297" max="1297" width="4.875" style="269" customWidth="1"/>
    <col min="1298" max="1298" width="4" style="269" bestFit="1" customWidth="1"/>
    <col min="1299" max="1299" width="6.25" style="269" customWidth="1"/>
    <col min="1300" max="1300" width="4.875" style="269" customWidth="1"/>
    <col min="1301" max="1303" width="3.75" style="269"/>
    <col min="1304" max="1305" width="4.75" style="269" customWidth="1"/>
    <col min="1306" max="1537" width="3.75" style="269"/>
    <col min="1538" max="1538" width="4.5" style="269" bestFit="1" customWidth="1"/>
    <col min="1539" max="1539" width="12.5" style="269" customWidth="1"/>
    <col min="1540" max="1540" width="3.75" style="269"/>
    <col min="1541" max="1541" width="6.125" style="269" customWidth="1"/>
    <col min="1542" max="1542" width="3.75" style="269"/>
    <col min="1543" max="1543" width="6.375" style="269" customWidth="1"/>
    <col min="1544" max="1544" width="3.75" style="269"/>
    <col min="1545" max="1545" width="6" style="269" customWidth="1"/>
    <col min="1546" max="1546" width="4.25" style="269" customWidth="1"/>
    <col min="1547" max="1547" width="5.75" style="269" customWidth="1"/>
    <col min="1548" max="1548" width="3.75" style="269"/>
    <col min="1549" max="1549" width="6.5" style="269" customWidth="1"/>
    <col min="1550" max="1550" width="3.75" style="269"/>
    <col min="1551" max="1551" width="7" style="269" customWidth="1"/>
    <col min="1552" max="1552" width="6" style="269" customWidth="1"/>
    <col min="1553" max="1553" width="4.875" style="269" customWidth="1"/>
    <col min="1554" max="1554" width="4" style="269" bestFit="1" customWidth="1"/>
    <col min="1555" max="1555" width="6.25" style="269" customWidth="1"/>
    <col min="1556" max="1556" width="4.875" style="269" customWidth="1"/>
    <col min="1557" max="1559" width="3.75" style="269"/>
    <col min="1560" max="1561" width="4.75" style="269" customWidth="1"/>
    <col min="1562" max="1793" width="3.75" style="269"/>
    <col min="1794" max="1794" width="4.5" style="269" bestFit="1" customWidth="1"/>
    <col min="1795" max="1795" width="12.5" style="269" customWidth="1"/>
    <col min="1796" max="1796" width="3.75" style="269"/>
    <col min="1797" max="1797" width="6.125" style="269" customWidth="1"/>
    <col min="1798" max="1798" width="3.75" style="269"/>
    <col min="1799" max="1799" width="6.375" style="269" customWidth="1"/>
    <col min="1800" max="1800" width="3.75" style="269"/>
    <col min="1801" max="1801" width="6" style="269" customWidth="1"/>
    <col min="1802" max="1802" width="4.25" style="269" customWidth="1"/>
    <col min="1803" max="1803" width="5.75" style="269" customWidth="1"/>
    <col min="1804" max="1804" width="3.75" style="269"/>
    <col min="1805" max="1805" width="6.5" style="269" customWidth="1"/>
    <col min="1806" max="1806" width="3.75" style="269"/>
    <col min="1807" max="1807" width="7" style="269" customWidth="1"/>
    <col min="1808" max="1808" width="6" style="269" customWidth="1"/>
    <col min="1809" max="1809" width="4.875" style="269" customWidth="1"/>
    <col min="1810" max="1810" width="4" style="269" bestFit="1" customWidth="1"/>
    <col min="1811" max="1811" width="6.25" style="269" customWidth="1"/>
    <col min="1812" max="1812" width="4.875" style="269" customWidth="1"/>
    <col min="1813" max="1815" width="3.75" style="269"/>
    <col min="1816" max="1817" width="4.75" style="269" customWidth="1"/>
    <col min="1818" max="2049" width="3.75" style="269"/>
    <col min="2050" max="2050" width="4.5" style="269" bestFit="1" customWidth="1"/>
    <col min="2051" max="2051" width="12.5" style="269" customWidth="1"/>
    <col min="2052" max="2052" width="3.75" style="269"/>
    <col min="2053" max="2053" width="6.125" style="269" customWidth="1"/>
    <col min="2054" max="2054" width="3.75" style="269"/>
    <col min="2055" max="2055" width="6.375" style="269" customWidth="1"/>
    <col min="2056" max="2056" width="3.75" style="269"/>
    <col min="2057" max="2057" width="6" style="269" customWidth="1"/>
    <col min="2058" max="2058" width="4.25" style="269" customWidth="1"/>
    <col min="2059" max="2059" width="5.75" style="269" customWidth="1"/>
    <col min="2060" max="2060" width="3.75" style="269"/>
    <col min="2061" max="2061" width="6.5" style="269" customWidth="1"/>
    <col min="2062" max="2062" width="3.75" style="269"/>
    <col min="2063" max="2063" width="7" style="269" customWidth="1"/>
    <col min="2064" max="2064" width="6" style="269" customWidth="1"/>
    <col min="2065" max="2065" width="4.875" style="269" customWidth="1"/>
    <col min="2066" max="2066" width="4" style="269" bestFit="1" customWidth="1"/>
    <col min="2067" max="2067" width="6.25" style="269" customWidth="1"/>
    <col min="2068" max="2068" width="4.875" style="269" customWidth="1"/>
    <col min="2069" max="2071" width="3.75" style="269"/>
    <col min="2072" max="2073" width="4.75" style="269" customWidth="1"/>
    <col min="2074" max="2305" width="3.75" style="269"/>
    <col min="2306" max="2306" width="4.5" style="269" bestFit="1" customWidth="1"/>
    <col min="2307" max="2307" width="12.5" style="269" customWidth="1"/>
    <col min="2308" max="2308" width="3.75" style="269"/>
    <col min="2309" max="2309" width="6.125" style="269" customWidth="1"/>
    <col min="2310" max="2310" width="3.75" style="269"/>
    <col min="2311" max="2311" width="6.375" style="269" customWidth="1"/>
    <col min="2312" max="2312" width="3.75" style="269"/>
    <col min="2313" max="2313" width="6" style="269" customWidth="1"/>
    <col min="2314" max="2314" width="4.25" style="269" customWidth="1"/>
    <col min="2315" max="2315" width="5.75" style="269" customWidth="1"/>
    <col min="2316" max="2316" width="3.75" style="269"/>
    <col min="2317" max="2317" width="6.5" style="269" customWidth="1"/>
    <col min="2318" max="2318" width="3.75" style="269"/>
    <col min="2319" max="2319" width="7" style="269" customWidth="1"/>
    <col min="2320" max="2320" width="6" style="269" customWidth="1"/>
    <col min="2321" max="2321" width="4.875" style="269" customWidth="1"/>
    <col min="2322" max="2322" width="4" style="269" bestFit="1" customWidth="1"/>
    <col min="2323" max="2323" width="6.25" style="269" customWidth="1"/>
    <col min="2324" max="2324" width="4.875" style="269" customWidth="1"/>
    <col min="2325" max="2327" width="3.75" style="269"/>
    <col min="2328" max="2329" width="4.75" style="269" customWidth="1"/>
    <col min="2330" max="2561" width="3.75" style="269"/>
    <col min="2562" max="2562" width="4.5" style="269" bestFit="1" customWidth="1"/>
    <col min="2563" max="2563" width="12.5" style="269" customWidth="1"/>
    <col min="2564" max="2564" width="3.75" style="269"/>
    <col min="2565" max="2565" width="6.125" style="269" customWidth="1"/>
    <col min="2566" max="2566" width="3.75" style="269"/>
    <col min="2567" max="2567" width="6.375" style="269" customWidth="1"/>
    <col min="2568" max="2568" width="3.75" style="269"/>
    <col min="2569" max="2569" width="6" style="269" customWidth="1"/>
    <col min="2570" max="2570" width="4.25" style="269" customWidth="1"/>
    <col min="2571" max="2571" width="5.75" style="269" customWidth="1"/>
    <col min="2572" max="2572" width="3.75" style="269"/>
    <col min="2573" max="2573" width="6.5" style="269" customWidth="1"/>
    <col min="2574" max="2574" width="3.75" style="269"/>
    <col min="2575" max="2575" width="7" style="269" customWidth="1"/>
    <col min="2576" max="2576" width="6" style="269" customWidth="1"/>
    <col min="2577" max="2577" width="4.875" style="269" customWidth="1"/>
    <col min="2578" max="2578" width="4" style="269" bestFit="1" customWidth="1"/>
    <col min="2579" max="2579" width="6.25" style="269" customWidth="1"/>
    <col min="2580" max="2580" width="4.875" style="269" customWidth="1"/>
    <col min="2581" max="2583" width="3.75" style="269"/>
    <col min="2584" max="2585" width="4.75" style="269" customWidth="1"/>
    <col min="2586" max="2817" width="3.75" style="269"/>
    <col min="2818" max="2818" width="4.5" style="269" bestFit="1" customWidth="1"/>
    <col min="2819" max="2819" width="12.5" style="269" customWidth="1"/>
    <col min="2820" max="2820" width="3.75" style="269"/>
    <col min="2821" max="2821" width="6.125" style="269" customWidth="1"/>
    <col min="2822" max="2822" width="3.75" style="269"/>
    <col min="2823" max="2823" width="6.375" style="269" customWidth="1"/>
    <col min="2824" max="2824" width="3.75" style="269"/>
    <col min="2825" max="2825" width="6" style="269" customWidth="1"/>
    <col min="2826" max="2826" width="4.25" style="269" customWidth="1"/>
    <col min="2827" max="2827" width="5.75" style="269" customWidth="1"/>
    <col min="2828" max="2828" width="3.75" style="269"/>
    <col min="2829" max="2829" width="6.5" style="269" customWidth="1"/>
    <col min="2830" max="2830" width="3.75" style="269"/>
    <col min="2831" max="2831" width="7" style="269" customWidth="1"/>
    <col min="2832" max="2832" width="6" style="269" customWidth="1"/>
    <col min="2833" max="2833" width="4.875" style="269" customWidth="1"/>
    <col min="2834" max="2834" width="4" style="269" bestFit="1" customWidth="1"/>
    <col min="2835" max="2835" width="6.25" style="269" customWidth="1"/>
    <col min="2836" max="2836" width="4.875" style="269" customWidth="1"/>
    <col min="2837" max="2839" width="3.75" style="269"/>
    <col min="2840" max="2841" width="4.75" style="269" customWidth="1"/>
    <col min="2842" max="3073" width="3.75" style="269"/>
    <col min="3074" max="3074" width="4.5" style="269" bestFit="1" customWidth="1"/>
    <col min="3075" max="3075" width="12.5" style="269" customWidth="1"/>
    <col min="3076" max="3076" width="3.75" style="269"/>
    <col min="3077" max="3077" width="6.125" style="269" customWidth="1"/>
    <col min="3078" max="3078" width="3.75" style="269"/>
    <col min="3079" max="3079" width="6.375" style="269" customWidth="1"/>
    <col min="3080" max="3080" width="3.75" style="269"/>
    <col min="3081" max="3081" width="6" style="269" customWidth="1"/>
    <col min="3082" max="3082" width="4.25" style="269" customWidth="1"/>
    <col min="3083" max="3083" width="5.75" style="269" customWidth="1"/>
    <col min="3084" max="3084" width="3.75" style="269"/>
    <col min="3085" max="3085" width="6.5" style="269" customWidth="1"/>
    <col min="3086" max="3086" width="3.75" style="269"/>
    <col min="3087" max="3087" width="7" style="269" customWidth="1"/>
    <col min="3088" max="3088" width="6" style="269" customWidth="1"/>
    <col min="3089" max="3089" width="4.875" style="269" customWidth="1"/>
    <col min="3090" max="3090" width="4" style="269" bestFit="1" customWidth="1"/>
    <col min="3091" max="3091" width="6.25" style="269" customWidth="1"/>
    <col min="3092" max="3092" width="4.875" style="269" customWidth="1"/>
    <col min="3093" max="3095" width="3.75" style="269"/>
    <col min="3096" max="3097" width="4.75" style="269" customWidth="1"/>
    <col min="3098" max="3329" width="3.75" style="269"/>
    <col min="3330" max="3330" width="4.5" style="269" bestFit="1" customWidth="1"/>
    <col min="3331" max="3331" width="12.5" style="269" customWidth="1"/>
    <col min="3332" max="3332" width="3.75" style="269"/>
    <col min="3333" max="3333" width="6.125" style="269" customWidth="1"/>
    <col min="3334" max="3334" width="3.75" style="269"/>
    <col min="3335" max="3335" width="6.375" style="269" customWidth="1"/>
    <col min="3336" max="3336" width="3.75" style="269"/>
    <col min="3337" max="3337" width="6" style="269" customWidth="1"/>
    <col min="3338" max="3338" width="4.25" style="269" customWidth="1"/>
    <col min="3339" max="3339" width="5.75" style="269" customWidth="1"/>
    <col min="3340" max="3340" width="3.75" style="269"/>
    <col min="3341" max="3341" width="6.5" style="269" customWidth="1"/>
    <col min="3342" max="3342" width="3.75" style="269"/>
    <col min="3343" max="3343" width="7" style="269" customWidth="1"/>
    <col min="3344" max="3344" width="6" style="269" customWidth="1"/>
    <col min="3345" max="3345" width="4.875" style="269" customWidth="1"/>
    <col min="3346" max="3346" width="4" style="269" bestFit="1" customWidth="1"/>
    <col min="3347" max="3347" width="6.25" style="269" customWidth="1"/>
    <col min="3348" max="3348" width="4.875" style="269" customWidth="1"/>
    <col min="3349" max="3351" width="3.75" style="269"/>
    <col min="3352" max="3353" width="4.75" style="269" customWidth="1"/>
    <col min="3354" max="3585" width="3.75" style="269"/>
    <col min="3586" max="3586" width="4.5" style="269" bestFit="1" customWidth="1"/>
    <col min="3587" max="3587" width="12.5" style="269" customWidth="1"/>
    <col min="3588" max="3588" width="3.75" style="269"/>
    <col min="3589" max="3589" width="6.125" style="269" customWidth="1"/>
    <col min="3590" max="3590" width="3.75" style="269"/>
    <col min="3591" max="3591" width="6.375" style="269" customWidth="1"/>
    <col min="3592" max="3592" width="3.75" style="269"/>
    <col min="3593" max="3593" width="6" style="269" customWidth="1"/>
    <col min="3594" max="3594" width="4.25" style="269" customWidth="1"/>
    <col min="3595" max="3595" width="5.75" style="269" customWidth="1"/>
    <col min="3596" max="3596" width="3.75" style="269"/>
    <col min="3597" max="3597" width="6.5" style="269" customWidth="1"/>
    <col min="3598" max="3598" width="3.75" style="269"/>
    <col min="3599" max="3599" width="7" style="269" customWidth="1"/>
    <col min="3600" max="3600" width="6" style="269" customWidth="1"/>
    <col min="3601" max="3601" width="4.875" style="269" customWidth="1"/>
    <col min="3602" max="3602" width="4" style="269" bestFit="1" customWidth="1"/>
    <col min="3603" max="3603" width="6.25" style="269" customWidth="1"/>
    <col min="3604" max="3604" width="4.875" style="269" customWidth="1"/>
    <col min="3605" max="3607" width="3.75" style="269"/>
    <col min="3608" max="3609" width="4.75" style="269" customWidth="1"/>
    <col min="3610" max="3841" width="3.75" style="269"/>
    <col min="3842" max="3842" width="4.5" style="269" bestFit="1" customWidth="1"/>
    <col min="3843" max="3843" width="12.5" style="269" customWidth="1"/>
    <col min="3844" max="3844" width="3.75" style="269"/>
    <col min="3845" max="3845" width="6.125" style="269" customWidth="1"/>
    <col min="3846" max="3846" width="3.75" style="269"/>
    <col min="3847" max="3847" width="6.375" style="269" customWidth="1"/>
    <col min="3848" max="3848" width="3.75" style="269"/>
    <col min="3849" max="3849" width="6" style="269" customWidth="1"/>
    <col min="3850" max="3850" width="4.25" style="269" customWidth="1"/>
    <col min="3851" max="3851" width="5.75" style="269" customWidth="1"/>
    <col min="3852" max="3852" width="3.75" style="269"/>
    <col min="3853" max="3853" width="6.5" style="269" customWidth="1"/>
    <col min="3854" max="3854" width="3.75" style="269"/>
    <col min="3855" max="3855" width="7" style="269" customWidth="1"/>
    <col min="3856" max="3856" width="6" style="269" customWidth="1"/>
    <col min="3857" max="3857" width="4.875" style="269" customWidth="1"/>
    <col min="3858" max="3858" width="4" style="269" bestFit="1" customWidth="1"/>
    <col min="3859" max="3859" width="6.25" style="269" customWidth="1"/>
    <col min="3860" max="3860" width="4.875" style="269" customWidth="1"/>
    <col min="3861" max="3863" width="3.75" style="269"/>
    <col min="3864" max="3865" width="4.75" style="269" customWidth="1"/>
    <col min="3866" max="4097" width="3.75" style="269"/>
    <col min="4098" max="4098" width="4.5" style="269" bestFit="1" customWidth="1"/>
    <col min="4099" max="4099" width="12.5" style="269" customWidth="1"/>
    <col min="4100" max="4100" width="3.75" style="269"/>
    <col min="4101" max="4101" width="6.125" style="269" customWidth="1"/>
    <col min="4102" max="4102" width="3.75" style="269"/>
    <col min="4103" max="4103" width="6.375" style="269" customWidth="1"/>
    <col min="4104" max="4104" width="3.75" style="269"/>
    <col min="4105" max="4105" width="6" style="269" customWidth="1"/>
    <col min="4106" max="4106" width="4.25" style="269" customWidth="1"/>
    <col min="4107" max="4107" width="5.75" style="269" customWidth="1"/>
    <col min="4108" max="4108" width="3.75" style="269"/>
    <col min="4109" max="4109" width="6.5" style="269" customWidth="1"/>
    <col min="4110" max="4110" width="3.75" style="269"/>
    <col min="4111" max="4111" width="7" style="269" customWidth="1"/>
    <col min="4112" max="4112" width="6" style="269" customWidth="1"/>
    <col min="4113" max="4113" width="4.875" style="269" customWidth="1"/>
    <col min="4114" max="4114" width="4" style="269" bestFit="1" customWidth="1"/>
    <col min="4115" max="4115" width="6.25" style="269" customWidth="1"/>
    <col min="4116" max="4116" width="4.875" style="269" customWidth="1"/>
    <col min="4117" max="4119" width="3.75" style="269"/>
    <col min="4120" max="4121" width="4.75" style="269" customWidth="1"/>
    <col min="4122" max="4353" width="3.75" style="269"/>
    <col min="4354" max="4354" width="4.5" style="269" bestFit="1" customWidth="1"/>
    <col min="4355" max="4355" width="12.5" style="269" customWidth="1"/>
    <col min="4356" max="4356" width="3.75" style="269"/>
    <col min="4357" max="4357" width="6.125" style="269" customWidth="1"/>
    <col min="4358" max="4358" width="3.75" style="269"/>
    <col min="4359" max="4359" width="6.375" style="269" customWidth="1"/>
    <col min="4360" max="4360" width="3.75" style="269"/>
    <col min="4361" max="4361" width="6" style="269" customWidth="1"/>
    <col min="4362" max="4362" width="4.25" style="269" customWidth="1"/>
    <col min="4363" max="4363" width="5.75" style="269" customWidth="1"/>
    <col min="4364" max="4364" width="3.75" style="269"/>
    <col min="4365" max="4365" width="6.5" style="269" customWidth="1"/>
    <col min="4366" max="4366" width="3.75" style="269"/>
    <col min="4367" max="4367" width="7" style="269" customWidth="1"/>
    <col min="4368" max="4368" width="6" style="269" customWidth="1"/>
    <col min="4369" max="4369" width="4.875" style="269" customWidth="1"/>
    <col min="4370" max="4370" width="4" style="269" bestFit="1" customWidth="1"/>
    <col min="4371" max="4371" width="6.25" style="269" customWidth="1"/>
    <col min="4372" max="4372" width="4.875" style="269" customWidth="1"/>
    <col min="4373" max="4375" width="3.75" style="269"/>
    <col min="4376" max="4377" width="4.75" style="269" customWidth="1"/>
    <col min="4378" max="4609" width="3.75" style="269"/>
    <col min="4610" max="4610" width="4.5" style="269" bestFit="1" customWidth="1"/>
    <col min="4611" max="4611" width="12.5" style="269" customWidth="1"/>
    <col min="4612" max="4612" width="3.75" style="269"/>
    <col min="4613" max="4613" width="6.125" style="269" customWidth="1"/>
    <col min="4614" max="4614" width="3.75" style="269"/>
    <col min="4615" max="4615" width="6.375" style="269" customWidth="1"/>
    <col min="4616" max="4616" width="3.75" style="269"/>
    <col min="4617" max="4617" width="6" style="269" customWidth="1"/>
    <col min="4618" max="4618" width="4.25" style="269" customWidth="1"/>
    <col min="4619" max="4619" width="5.75" style="269" customWidth="1"/>
    <col min="4620" max="4620" width="3.75" style="269"/>
    <col min="4621" max="4621" width="6.5" style="269" customWidth="1"/>
    <col min="4622" max="4622" width="3.75" style="269"/>
    <col min="4623" max="4623" width="7" style="269" customWidth="1"/>
    <col min="4624" max="4624" width="6" style="269" customWidth="1"/>
    <col min="4625" max="4625" width="4.875" style="269" customWidth="1"/>
    <col min="4626" max="4626" width="4" style="269" bestFit="1" customWidth="1"/>
    <col min="4627" max="4627" width="6.25" style="269" customWidth="1"/>
    <col min="4628" max="4628" width="4.875" style="269" customWidth="1"/>
    <col min="4629" max="4631" width="3.75" style="269"/>
    <col min="4632" max="4633" width="4.75" style="269" customWidth="1"/>
    <col min="4634" max="4865" width="3.75" style="269"/>
    <col min="4866" max="4866" width="4.5" style="269" bestFit="1" customWidth="1"/>
    <col min="4867" max="4867" width="12.5" style="269" customWidth="1"/>
    <col min="4868" max="4868" width="3.75" style="269"/>
    <col min="4869" max="4869" width="6.125" style="269" customWidth="1"/>
    <col min="4870" max="4870" width="3.75" style="269"/>
    <col min="4871" max="4871" width="6.375" style="269" customWidth="1"/>
    <col min="4872" max="4872" width="3.75" style="269"/>
    <col min="4873" max="4873" width="6" style="269" customWidth="1"/>
    <col min="4874" max="4874" width="4.25" style="269" customWidth="1"/>
    <col min="4875" max="4875" width="5.75" style="269" customWidth="1"/>
    <col min="4876" max="4876" width="3.75" style="269"/>
    <col min="4877" max="4877" width="6.5" style="269" customWidth="1"/>
    <col min="4878" max="4878" width="3.75" style="269"/>
    <col min="4879" max="4879" width="7" style="269" customWidth="1"/>
    <col min="4880" max="4880" width="6" style="269" customWidth="1"/>
    <col min="4881" max="4881" width="4.875" style="269" customWidth="1"/>
    <col min="4882" max="4882" width="4" style="269" bestFit="1" customWidth="1"/>
    <col min="4883" max="4883" width="6.25" style="269" customWidth="1"/>
    <col min="4884" max="4884" width="4.875" style="269" customWidth="1"/>
    <col min="4885" max="4887" width="3.75" style="269"/>
    <col min="4888" max="4889" width="4.75" style="269" customWidth="1"/>
    <col min="4890" max="5121" width="3.75" style="269"/>
    <col min="5122" max="5122" width="4.5" style="269" bestFit="1" customWidth="1"/>
    <col min="5123" max="5123" width="12.5" style="269" customWidth="1"/>
    <col min="5124" max="5124" width="3.75" style="269"/>
    <col min="5125" max="5125" width="6.125" style="269" customWidth="1"/>
    <col min="5126" max="5126" width="3.75" style="269"/>
    <col min="5127" max="5127" width="6.375" style="269" customWidth="1"/>
    <col min="5128" max="5128" width="3.75" style="269"/>
    <col min="5129" max="5129" width="6" style="269" customWidth="1"/>
    <col min="5130" max="5130" width="4.25" style="269" customWidth="1"/>
    <col min="5131" max="5131" width="5.75" style="269" customWidth="1"/>
    <col min="5132" max="5132" width="3.75" style="269"/>
    <col min="5133" max="5133" width="6.5" style="269" customWidth="1"/>
    <col min="5134" max="5134" width="3.75" style="269"/>
    <col min="5135" max="5135" width="7" style="269" customWidth="1"/>
    <col min="5136" max="5136" width="6" style="269" customWidth="1"/>
    <col min="5137" max="5137" width="4.875" style="269" customWidth="1"/>
    <col min="5138" max="5138" width="4" style="269" bestFit="1" customWidth="1"/>
    <col min="5139" max="5139" width="6.25" style="269" customWidth="1"/>
    <col min="5140" max="5140" width="4.875" style="269" customWidth="1"/>
    <col min="5141" max="5143" width="3.75" style="269"/>
    <col min="5144" max="5145" width="4.75" style="269" customWidth="1"/>
    <col min="5146" max="5377" width="3.75" style="269"/>
    <col min="5378" max="5378" width="4.5" style="269" bestFit="1" customWidth="1"/>
    <col min="5379" max="5379" width="12.5" style="269" customWidth="1"/>
    <col min="5380" max="5380" width="3.75" style="269"/>
    <col min="5381" max="5381" width="6.125" style="269" customWidth="1"/>
    <col min="5382" max="5382" width="3.75" style="269"/>
    <col min="5383" max="5383" width="6.375" style="269" customWidth="1"/>
    <col min="5384" max="5384" width="3.75" style="269"/>
    <col min="5385" max="5385" width="6" style="269" customWidth="1"/>
    <col min="5386" max="5386" width="4.25" style="269" customWidth="1"/>
    <col min="5387" max="5387" width="5.75" style="269" customWidth="1"/>
    <col min="5388" max="5388" width="3.75" style="269"/>
    <col min="5389" max="5389" width="6.5" style="269" customWidth="1"/>
    <col min="5390" max="5390" width="3.75" style="269"/>
    <col min="5391" max="5391" width="7" style="269" customWidth="1"/>
    <col min="5392" max="5392" width="6" style="269" customWidth="1"/>
    <col min="5393" max="5393" width="4.875" style="269" customWidth="1"/>
    <col min="5394" max="5394" width="4" style="269" bestFit="1" customWidth="1"/>
    <col min="5395" max="5395" width="6.25" style="269" customWidth="1"/>
    <col min="5396" max="5396" width="4.875" style="269" customWidth="1"/>
    <col min="5397" max="5399" width="3.75" style="269"/>
    <col min="5400" max="5401" width="4.75" style="269" customWidth="1"/>
    <col min="5402" max="5633" width="3.75" style="269"/>
    <col min="5634" max="5634" width="4.5" style="269" bestFit="1" customWidth="1"/>
    <col min="5635" max="5635" width="12.5" style="269" customWidth="1"/>
    <col min="5636" max="5636" width="3.75" style="269"/>
    <col min="5637" max="5637" width="6.125" style="269" customWidth="1"/>
    <col min="5638" max="5638" width="3.75" style="269"/>
    <col min="5639" max="5639" width="6.375" style="269" customWidth="1"/>
    <col min="5640" max="5640" width="3.75" style="269"/>
    <col min="5641" max="5641" width="6" style="269" customWidth="1"/>
    <col min="5642" max="5642" width="4.25" style="269" customWidth="1"/>
    <col min="5643" max="5643" width="5.75" style="269" customWidth="1"/>
    <col min="5644" max="5644" width="3.75" style="269"/>
    <col min="5645" max="5645" width="6.5" style="269" customWidth="1"/>
    <col min="5646" max="5646" width="3.75" style="269"/>
    <col min="5647" max="5647" width="7" style="269" customWidth="1"/>
    <col min="5648" max="5648" width="6" style="269" customWidth="1"/>
    <col min="5649" max="5649" width="4.875" style="269" customWidth="1"/>
    <col min="5650" max="5650" width="4" style="269" bestFit="1" customWidth="1"/>
    <col min="5651" max="5651" width="6.25" style="269" customWidth="1"/>
    <col min="5652" max="5652" width="4.875" style="269" customWidth="1"/>
    <col min="5653" max="5655" width="3.75" style="269"/>
    <col min="5656" max="5657" width="4.75" style="269" customWidth="1"/>
    <col min="5658" max="5889" width="3.75" style="269"/>
    <col min="5890" max="5890" width="4.5" style="269" bestFit="1" customWidth="1"/>
    <col min="5891" max="5891" width="12.5" style="269" customWidth="1"/>
    <col min="5892" max="5892" width="3.75" style="269"/>
    <col min="5893" max="5893" width="6.125" style="269" customWidth="1"/>
    <col min="5894" max="5894" width="3.75" style="269"/>
    <col min="5895" max="5895" width="6.375" style="269" customWidth="1"/>
    <col min="5896" max="5896" width="3.75" style="269"/>
    <col min="5897" max="5897" width="6" style="269" customWidth="1"/>
    <col min="5898" max="5898" width="4.25" style="269" customWidth="1"/>
    <col min="5899" max="5899" width="5.75" style="269" customWidth="1"/>
    <col min="5900" max="5900" width="3.75" style="269"/>
    <col min="5901" max="5901" width="6.5" style="269" customWidth="1"/>
    <col min="5902" max="5902" width="3.75" style="269"/>
    <col min="5903" max="5903" width="7" style="269" customWidth="1"/>
    <col min="5904" max="5904" width="6" style="269" customWidth="1"/>
    <col min="5905" max="5905" width="4.875" style="269" customWidth="1"/>
    <col min="5906" max="5906" width="4" style="269" bestFit="1" customWidth="1"/>
    <col min="5907" max="5907" width="6.25" style="269" customWidth="1"/>
    <col min="5908" max="5908" width="4.875" style="269" customWidth="1"/>
    <col min="5909" max="5911" width="3.75" style="269"/>
    <col min="5912" max="5913" width="4.75" style="269" customWidth="1"/>
    <col min="5914" max="6145" width="3.75" style="269"/>
    <col min="6146" max="6146" width="4.5" style="269" bestFit="1" customWidth="1"/>
    <col min="6147" max="6147" width="12.5" style="269" customWidth="1"/>
    <col min="6148" max="6148" width="3.75" style="269"/>
    <col min="6149" max="6149" width="6.125" style="269" customWidth="1"/>
    <col min="6150" max="6150" width="3.75" style="269"/>
    <col min="6151" max="6151" width="6.375" style="269" customWidth="1"/>
    <col min="6152" max="6152" width="3.75" style="269"/>
    <col min="6153" max="6153" width="6" style="269" customWidth="1"/>
    <col min="6154" max="6154" width="4.25" style="269" customWidth="1"/>
    <col min="6155" max="6155" width="5.75" style="269" customWidth="1"/>
    <col min="6156" max="6156" width="3.75" style="269"/>
    <col min="6157" max="6157" width="6.5" style="269" customWidth="1"/>
    <col min="6158" max="6158" width="3.75" style="269"/>
    <col min="6159" max="6159" width="7" style="269" customWidth="1"/>
    <col min="6160" max="6160" width="6" style="269" customWidth="1"/>
    <col min="6161" max="6161" width="4.875" style="269" customWidth="1"/>
    <col min="6162" max="6162" width="4" style="269" bestFit="1" customWidth="1"/>
    <col min="6163" max="6163" width="6.25" style="269" customWidth="1"/>
    <col min="6164" max="6164" width="4.875" style="269" customWidth="1"/>
    <col min="6165" max="6167" width="3.75" style="269"/>
    <col min="6168" max="6169" width="4.75" style="269" customWidth="1"/>
    <col min="6170" max="6401" width="3.75" style="269"/>
    <col min="6402" max="6402" width="4.5" style="269" bestFit="1" customWidth="1"/>
    <col min="6403" max="6403" width="12.5" style="269" customWidth="1"/>
    <col min="6404" max="6404" width="3.75" style="269"/>
    <col min="6405" max="6405" width="6.125" style="269" customWidth="1"/>
    <col min="6406" max="6406" width="3.75" style="269"/>
    <col min="6407" max="6407" width="6.375" style="269" customWidth="1"/>
    <col min="6408" max="6408" width="3.75" style="269"/>
    <col min="6409" max="6409" width="6" style="269" customWidth="1"/>
    <col min="6410" max="6410" width="4.25" style="269" customWidth="1"/>
    <col min="6411" max="6411" width="5.75" style="269" customWidth="1"/>
    <col min="6412" max="6412" width="3.75" style="269"/>
    <col min="6413" max="6413" width="6.5" style="269" customWidth="1"/>
    <col min="6414" max="6414" width="3.75" style="269"/>
    <col min="6415" max="6415" width="7" style="269" customWidth="1"/>
    <col min="6416" max="6416" width="6" style="269" customWidth="1"/>
    <col min="6417" max="6417" width="4.875" style="269" customWidth="1"/>
    <col min="6418" max="6418" width="4" style="269" bestFit="1" customWidth="1"/>
    <col min="6419" max="6419" width="6.25" style="269" customWidth="1"/>
    <col min="6420" max="6420" width="4.875" style="269" customWidth="1"/>
    <col min="6421" max="6423" width="3.75" style="269"/>
    <col min="6424" max="6425" width="4.75" style="269" customWidth="1"/>
    <col min="6426" max="6657" width="3.75" style="269"/>
    <col min="6658" max="6658" width="4.5" style="269" bestFit="1" customWidth="1"/>
    <col min="6659" max="6659" width="12.5" style="269" customWidth="1"/>
    <col min="6660" max="6660" width="3.75" style="269"/>
    <col min="6661" max="6661" width="6.125" style="269" customWidth="1"/>
    <col min="6662" max="6662" width="3.75" style="269"/>
    <col min="6663" max="6663" width="6.375" style="269" customWidth="1"/>
    <col min="6664" max="6664" width="3.75" style="269"/>
    <col min="6665" max="6665" width="6" style="269" customWidth="1"/>
    <col min="6666" max="6666" width="4.25" style="269" customWidth="1"/>
    <col min="6667" max="6667" width="5.75" style="269" customWidth="1"/>
    <col min="6668" max="6668" width="3.75" style="269"/>
    <col min="6669" max="6669" width="6.5" style="269" customWidth="1"/>
    <col min="6670" max="6670" width="3.75" style="269"/>
    <col min="6671" max="6671" width="7" style="269" customWidth="1"/>
    <col min="6672" max="6672" width="6" style="269" customWidth="1"/>
    <col min="6673" max="6673" width="4.875" style="269" customWidth="1"/>
    <col min="6674" max="6674" width="4" style="269" bestFit="1" customWidth="1"/>
    <col min="6675" max="6675" width="6.25" style="269" customWidth="1"/>
    <col min="6676" max="6676" width="4.875" style="269" customWidth="1"/>
    <col min="6677" max="6679" width="3.75" style="269"/>
    <col min="6680" max="6681" width="4.75" style="269" customWidth="1"/>
    <col min="6682" max="6913" width="3.75" style="269"/>
    <col min="6914" max="6914" width="4.5" style="269" bestFit="1" customWidth="1"/>
    <col min="6915" max="6915" width="12.5" style="269" customWidth="1"/>
    <col min="6916" max="6916" width="3.75" style="269"/>
    <col min="6917" max="6917" width="6.125" style="269" customWidth="1"/>
    <col min="6918" max="6918" width="3.75" style="269"/>
    <col min="6919" max="6919" width="6.375" style="269" customWidth="1"/>
    <col min="6920" max="6920" width="3.75" style="269"/>
    <col min="6921" max="6921" width="6" style="269" customWidth="1"/>
    <col min="6922" max="6922" width="4.25" style="269" customWidth="1"/>
    <col min="6923" max="6923" width="5.75" style="269" customWidth="1"/>
    <col min="6924" max="6924" width="3.75" style="269"/>
    <col min="6925" max="6925" width="6.5" style="269" customWidth="1"/>
    <col min="6926" max="6926" width="3.75" style="269"/>
    <col min="6927" max="6927" width="7" style="269" customWidth="1"/>
    <col min="6928" max="6928" width="6" style="269" customWidth="1"/>
    <col min="6929" max="6929" width="4.875" style="269" customWidth="1"/>
    <col min="6930" max="6930" width="4" style="269" bestFit="1" customWidth="1"/>
    <col min="6931" max="6931" width="6.25" style="269" customWidth="1"/>
    <col min="6932" max="6932" width="4.875" style="269" customWidth="1"/>
    <col min="6933" max="6935" width="3.75" style="269"/>
    <col min="6936" max="6937" width="4.75" style="269" customWidth="1"/>
    <col min="6938" max="7169" width="3.75" style="269"/>
    <col min="7170" max="7170" width="4.5" style="269" bestFit="1" customWidth="1"/>
    <col min="7171" max="7171" width="12.5" style="269" customWidth="1"/>
    <col min="7172" max="7172" width="3.75" style="269"/>
    <col min="7173" max="7173" width="6.125" style="269" customWidth="1"/>
    <col min="7174" max="7174" width="3.75" style="269"/>
    <col min="7175" max="7175" width="6.375" style="269" customWidth="1"/>
    <col min="7176" max="7176" width="3.75" style="269"/>
    <col min="7177" max="7177" width="6" style="269" customWidth="1"/>
    <col min="7178" max="7178" width="4.25" style="269" customWidth="1"/>
    <col min="7179" max="7179" width="5.75" style="269" customWidth="1"/>
    <col min="7180" max="7180" width="3.75" style="269"/>
    <col min="7181" max="7181" width="6.5" style="269" customWidth="1"/>
    <col min="7182" max="7182" width="3.75" style="269"/>
    <col min="7183" max="7183" width="7" style="269" customWidth="1"/>
    <col min="7184" max="7184" width="6" style="269" customWidth="1"/>
    <col min="7185" max="7185" width="4.875" style="269" customWidth="1"/>
    <col min="7186" max="7186" width="4" style="269" bestFit="1" customWidth="1"/>
    <col min="7187" max="7187" width="6.25" style="269" customWidth="1"/>
    <col min="7188" max="7188" width="4.875" style="269" customWidth="1"/>
    <col min="7189" max="7191" width="3.75" style="269"/>
    <col min="7192" max="7193" width="4.75" style="269" customWidth="1"/>
    <col min="7194" max="7425" width="3.75" style="269"/>
    <col min="7426" max="7426" width="4.5" style="269" bestFit="1" customWidth="1"/>
    <col min="7427" max="7427" width="12.5" style="269" customWidth="1"/>
    <col min="7428" max="7428" width="3.75" style="269"/>
    <col min="7429" max="7429" width="6.125" style="269" customWidth="1"/>
    <col min="7430" max="7430" width="3.75" style="269"/>
    <col min="7431" max="7431" width="6.375" style="269" customWidth="1"/>
    <col min="7432" max="7432" width="3.75" style="269"/>
    <col min="7433" max="7433" width="6" style="269" customWidth="1"/>
    <col min="7434" max="7434" width="4.25" style="269" customWidth="1"/>
    <col min="7435" max="7435" width="5.75" style="269" customWidth="1"/>
    <col min="7436" max="7436" width="3.75" style="269"/>
    <col min="7437" max="7437" width="6.5" style="269" customWidth="1"/>
    <col min="7438" max="7438" width="3.75" style="269"/>
    <col min="7439" max="7439" width="7" style="269" customWidth="1"/>
    <col min="7440" max="7440" width="6" style="269" customWidth="1"/>
    <col min="7441" max="7441" width="4.875" style="269" customWidth="1"/>
    <col min="7442" max="7442" width="4" style="269" bestFit="1" customWidth="1"/>
    <col min="7443" max="7443" width="6.25" style="269" customWidth="1"/>
    <col min="7444" max="7444" width="4.875" style="269" customWidth="1"/>
    <col min="7445" max="7447" width="3.75" style="269"/>
    <col min="7448" max="7449" width="4.75" style="269" customWidth="1"/>
    <col min="7450" max="7681" width="3.75" style="269"/>
    <col min="7682" max="7682" width="4.5" style="269" bestFit="1" customWidth="1"/>
    <col min="7683" max="7683" width="12.5" style="269" customWidth="1"/>
    <col min="7684" max="7684" width="3.75" style="269"/>
    <col min="7685" max="7685" width="6.125" style="269" customWidth="1"/>
    <col min="7686" max="7686" width="3.75" style="269"/>
    <col min="7687" max="7687" width="6.375" style="269" customWidth="1"/>
    <col min="7688" max="7688" width="3.75" style="269"/>
    <col min="7689" max="7689" width="6" style="269" customWidth="1"/>
    <col min="7690" max="7690" width="4.25" style="269" customWidth="1"/>
    <col min="7691" max="7691" width="5.75" style="269" customWidth="1"/>
    <col min="7692" max="7692" width="3.75" style="269"/>
    <col min="7693" max="7693" width="6.5" style="269" customWidth="1"/>
    <col min="7694" max="7694" width="3.75" style="269"/>
    <col min="7695" max="7695" width="7" style="269" customWidth="1"/>
    <col min="7696" max="7696" width="6" style="269" customWidth="1"/>
    <col min="7697" max="7697" width="4.875" style="269" customWidth="1"/>
    <col min="7698" max="7698" width="4" style="269" bestFit="1" customWidth="1"/>
    <col min="7699" max="7699" width="6.25" style="269" customWidth="1"/>
    <col min="7700" max="7700" width="4.875" style="269" customWidth="1"/>
    <col min="7701" max="7703" width="3.75" style="269"/>
    <col min="7704" max="7705" width="4.75" style="269" customWidth="1"/>
    <col min="7706" max="7937" width="3.75" style="269"/>
    <col min="7938" max="7938" width="4.5" style="269" bestFit="1" customWidth="1"/>
    <col min="7939" max="7939" width="12.5" style="269" customWidth="1"/>
    <col min="7940" max="7940" width="3.75" style="269"/>
    <col min="7941" max="7941" width="6.125" style="269" customWidth="1"/>
    <col min="7942" max="7942" width="3.75" style="269"/>
    <col min="7943" max="7943" width="6.375" style="269" customWidth="1"/>
    <col min="7944" max="7944" width="3.75" style="269"/>
    <col min="7945" max="7945" width="6" style="269" customWidth="1"/>
    <col min="7946" max="7946" width="4.25" style="269" customWidth="1"/>
    <col min="7947" max="7947" width="5.75" style="269" customWidth="1"/>
    <col min="7948" max="7948" width="3.75" style="269"/>
    <col min="7949" max="7949" width="6.5" style="269" customWidth="1"/>
    <col min="7950" max="7950" width="3.75" style="269"/>
    <col min="7951" max="7951" width="7" style="269" customWidth="1"/>
    <col min="7952" max="7952" width="6" style="269" customWidth="1"/>
    <col min="7953" max="7953" width="4.875" style="269" customWidth="1"/>
    <col min="7954" max="7954" width="4" style="269" bestFit="1" customWidth="1"/>
    <col min="7955" max="7955" width="6.25" style="269" customWidth="1"/>
    <col min="7956" max="7956" width="4.875" style="269" customWidth="1"/>
    <col min="7957" max="7959" width="3.75" style="269"/>
    <col min="7960" max="7961" width="4.75" style="269" customWidth="1"/>
    <col min="7962" max="8193" width="3.75" style="269"/>
    <col min="8194" max="8194" width="4.5" style="269" bestFit="1" customWidth="1"/>
    <col min="8195" max="8195" width="12.5" style="269" customWidth="1"/>
    <col min="8196" max="8196" width="3.75" style="269"/>
    <col min="8197" max="8197" width="6.125" style="269" customWidth="1"/>
    <col min="8198" max="8198" width="3.75" style="269"/>
    <col min="8199" max="8199" width="6.375" style="269" customWidth="1"/>
    <col min="8200" max="8200" width="3.75" style="269"/>
    <col min="8201" max="8201" width="6" style="269" customWidth="1"/>
    <col min="8202" max="8202" width="4.25" style="269" customWidth="1"/>
    <col min="8203" max="8203" width="5.75" style="269" customWidth="1"/>
    <col min="8204" max="8204" width="3.75" style="269"/>
    <col min="8205" max="8205" width="6.5" style="269" customWidth="1"/>
    <col min="8206" max="8206" width="3.75" style="269"/>
    <col min="8207" max="8207" width="7" style="269" customWidth="1"/>
    <col min="8208" max="8208" width="6" style="269" customWidth="1"/>
    <col min="8209" max="8209" width="4.875" style="269" customWidth="1"/>
    <col min="8210" max="8210" width="4" style="269" bestFit="1" customWidth="1"/>
    <col min="8211" max="8211" width="6.25" style="269" customWidth="1"/>
    <col min="8212" max="8212" width="4.875" style="269" customWidth="1"/>
    <col min="8213" max="8215" width="3.75" style="269"/>
    <col min="8216" max="8217" width="4.75" style="269" customWidth="1"/>
    <col min="8218" max="8449" width="3.75" style="269"/>
    <col min="8450" max="8450" width="4.5" style="269" bestFit="1" customWidth="1"/>
    <col min="8451" max="8451" width="12.5" style="269" customWidth="1"/>
    <col min="8452" max="8452" width="3.75" style="269"/>
    <col min="8453" max="8453" width="6.125" style="269" customWidth="1"/>
    <col min="8454" max="8454" width="3.75" style="269"/>
    <col min="8455" max="8455" width="6.375" style="269" customWidth="1"/>
    <col min="8456" max="8456" width="3.75" style="269"/>
    <col min="8457" max="8457" width="6" style="269" customWidth="1"/>
    <col min="8458" max="8458" width="4.25" style="269" customWidth="1"/>
    <col min="8459" max="8459" width="5.75" style="269" customWidth="1"/>
    <col min="8460" max="8460" width="3.75" style="269"/>
    <col min="8461" max="8461" width="6.5" style="269" customWidth="1"/>
    <col min="8462" max="8462" width="3.75" style="269"/>
    <col min="8463" max="8463" width="7" style="269" customWidth="1"/>
    <col min="8464" max="8464" width="6" style="269" customWidth="1"/>
    <col min="8465" max="8465" width="4.875" style="269" customWidth="1"/>
    <col min="8466" max="8466" width="4" style="269" bestFit="1" customWidth="1"/>
    <col min="8467" max="8467" width="6.25" style="269" customWidth="1"/>
    <col min="8468" max="8468" width="4.875" style="269" customWidth="1"/>
    <col min="8469" max="8471" width="3.75" style="269"/>
    <col min="8472" max="8473" width="4.75" style="269" customWidth="1"/>
    <col min="8474" max="8705" width="3.75" style="269"/>
    <col min="8706" max="8706" width="4.5" style="269" bestFit="1" customWidth="1"/>
    <col min="8707" max="8707" width="12.5" style="269" customWidth="1"/>
    <col min="8708" max="8708" width="3.75" style="269"/>
    <col min="8709" max="8709" width="6.125" style="269" customWidth="1"/>
    <col min="8710" max="8710" width="3.75" style="269"/>
    <col min="8711" max="8711" width="6.375" style="269" customWidth="1"/>
    <col min="8712" max="8712" width="3.75" style="269"/>
    <col min="8713" max="8713" width="6" style="269" customWidth="1"/>
    <col min="8714" max="8714" width="4.25" style="269" customWidth="1"/>
    <col min="8715" max="8715" width="5.75" style="269" customWidth="1"/>
    <col min="8716" max="8716" width="3.75" style="269"/>
    <col min="8717" max="8717" width="6.5" style="269" customWidth="1"/>
    <col min="8718" max="8718" width="3.75" style="269"/>
    <col min="8719" max="8719" width="7" style="269" customWidth="1"/>
    <col min="8720" max="8720" width="6" style="269" customWidth="1"/>
    <col min="8721" max="8721" width="4.875" style="269" customWidth="1"/>
    <col min="8722" max="8722" width="4" style="269" bestFit="1" customWidth="1"/>
    <col min="8723" max="8723" width="6.25" style="269" customWidth="1"/>
    <col min="8724" max="8724" width="4.875" style="269" customWidth="1"/>
    <col min="8725" max="8727" width="3.75" style="269"/>
    <col min="8728" max="8729" width="4.75" style="269" customWidth="1"/>
    <col min="8730" max="8961" width="3.75" style="269"/>
    <col min="8962" max="8962" width="4.5" style="269" bestFit="1" customWidth="1"/>
    <col min="8963" max="8963" width="12.5" style="269" customWidth="1"/>
    <col min="8964" max="8964" width="3.75" style="269"/>
    <col min="8965" max="8965" width="6.125" style="269" customWidth="1"/>
    <col min="8966" max="8966" width="3.75" style="269"/>
    <col min="8967" max="8967" width="6.375" style="269" customWidth="1"/>
    <col min="8968" max="8968" width="3.75" style="269"/>
    <col min="8969" max="8969" width="6" style="269" customWidth="1"/>
    <col min="8970" max="8970" width="4.25" style="269" customWidth="1"/>
    <col min="8971" max="8971" width="5.75" style="269" customWidth="1"/>
    <col min="8972" max="8972" width="3.75" style="269"/>
    <col min="8973" max="8973" width="6.5" style="269" customWidth="1"/>
    <col min="8974" max="8974" width="3.75" style="269"/>
    <col min="8975" max="8975" width="7" style="269" customWidth="1"/>
    <col min="8976" max="8976" width="6" style="269" customWidth="1"/>
    <col min="8977" max="8977" width="4.875" style="269" customWidth="1"/>
    <col min="8978" max="8978" width="4" style="269" bestFit="1" customWidth="1"/>
    <col min="8979" max="8979" width="6.25" style="269" customWidth="1"/>
    <col min="8980" max="8980" width="4.875" style="269" customWidth="1"/>
    <col min="8981" max="8983" width="3.75" style="269"/>
    <col min="8984" max="8985" width="4.75" style="269" customWidth="1"/>
    <col min="8986" max="9217" width="3.75" style="269"/>
    <col min="9218" max="9218" width="4.5" style="269" bestFit="1" customWidth="1"/>
    <col min="9219" max="9219" width="12.5" style="269" customWidth="1"/>
    <col min="9220" max="9220" width="3.75" style="269"/>
    <col min="9221" max="9221" width="6.125" style="269" customWidth="1"/>
    <col min="9222" max="9222" width="3.75" style="269"/>
    <col min="9223" max="9223" width="6.375" style="269" customWidth="1"/>
    <col min="9224" max="9224" width="3.75" style="269"/>
    <col min="9225" max="9225" width="6" style="269" customWidth="1"/>
    <col min="9226" max="9226" width="4.25" style="269" customWidth="1"/>
    <col min="9227" max="9227" width="5.75" style="269" customWidth="1"/>
    <col min="9228" max="9228" width="3.75" style="269"/>
    <col min="9229" max="9229" width="6.5" style="269" customWidth="1"/>
    <col min="9230" max="9230" width="3.75" style="269"/>
    <col min="9231" max="9231" width="7" style="269" customWidth="1"/>
    <col min="9232" max="9232" width="6" style="269" customWidth="1"/>
    <col min="9233" max="9233" width="4.875" style="269" customWidth="1"/>
    <col min="9234" max="9234" width="4" style="269" bestFit="1" customWidth="1"/>
    <col min="9235" max="9235" width="6.25" style="269" customWidth="1"/>
    <col min="9236" max="9236" width="4.875" style="269" customWidth="1"/>
    <col min="9237" max="9239" width="3.75" style="269"/>
    <col min="9240" max="9241" width="4.75" style="269" customWidth="1"/>
    <col min="9242" max="9473" width="3.75" style="269"/>
    <col min="9474" max="9474" width="4.5" style="269" bestFit="1" customWidth="1"/>
    <col min="9475" max="9475" width="12.5" style="269" customWidth="1"/>
    <col min="9476" max="9476" width="3.75" style="269"/>
    <col min="9477" max="9477" width="6.125" style="269" customWidth="1"/>
    <col min="9478" max="9478" width="3.75" style="269"/>
    <col min="9479" max="9479" width="6.375" style="269" customWidth="1"/>
    <col min="9480" max="9480" width="3.75" style="269"/>
    <col min="9481" max="9481" width="6" style="269" customWidth="1"/>
    <col min="9482" max="9482" width="4.25" style="269" customWidth="1"/>
    <col min="9483" max="9483" width="5.75" style="269" customWidth="1"/>
    <col min="9484" max="9484" width="3.75" style="269"/>
    <col min="9485" max="9485" width="6.5" style="269" customWidth="1"/>
    <col min="9486" max="9486" width="3.75" style="269"/>
    <col min="9487" max="9487" width="7" style="269" customWidth="1"/>
    <col min="9488" max="9488" width="6" style="269" customWidth="1"/>
    <col min="9489" max="9489" width="4.875" style="269" customWidth="1"/>
    <col min="9490" max="9490" width="4" style="269" bestFit="1" customWidth="1"/>
    <col min="9491" max="9491" width="6.25" style="269" customWidth="1"/>
    <col min="9492" max="9492" width="4.875" style="269" customWidth="1"/>
    <col min="9493" max="9495" width="3.75" style="269"/>
    <col min="9496" max="9497" width="4.75" style="269" customWidth="1"/>
    <col min="9498" max="9729" width="3.75" style="269"/>
    <col min="9730" max="9730" width="4.5" style="269" bestFit="1" customWidth="1"/>
    <col min="9731" max="9731" width="12.5" style="269" customWidth="1"/>
    <col min="9732" max="9732" width="3.75" style="269"/>
    <col min="9733" max="9733" width="6.125" style="269" customWidth="1"/>
    <col min="9734" max="9734" width="3.75" style="269"/>
    <col min="9735" max="9735" width="6.375" style="269" customWidth="1"/>
    <col min="9736" max="9736" width="3.75" style="269"/>
    <col min="9737" max="9737" width="6" style="269" customWidth="1"/>
    <col min="9738" max="9738" width="4.25" style="269" customWidth="1"/>
    <col min="9739" max="9739" width="5.75" style="269" customWidth="1"/>
    <col min="9740" max="9740" width="3.75" style="269"/>
    <col min="9741" max="9741" width="6.5" style="269" customWidth="1"/>
    <col min="9742" max="9742" width="3.75" style="269"/>
    <col min="9743" max="9743" width="7" style="269" customWidth="1"/>
    <col min="9744" max="9744" width="6" style="269" customWidth="1"/>
    <col min="9745" max="9745" width="4.875" style="269" customWidth="1"/>
    <col min="9746" max="9746" width="4" style="269" bestFit="1" customWidth="1"/>
    <col min="9747" max="9747" width="6.25" style="269" customWidth="1"/>
    <col min="9748" max="9748" width="4.875" style="269" customWidth="1"/>
    <col min="9749" max="9751" width="3.75" style="269"/>
    <col min="9752" max="9753" width="4.75" style="269" customWidth="1"/>
    <col min="9754" max="9985" width="3.75" style="269"/>
    <col min="9986" max="9986" width="4.5" style="269" bestFit="1" customWidth="1"/>
    <col min="9987" max="9987" width="12.5" style="269" customWidth="1"/>
    <col min="9988" max="9988" width="3.75" style="269"/>
    <col min="9989" max="9989" width="6.125" style="269" customWidth="1"/>
    <col min="9990" max="9990" width="3.75" style="269"/>
    <col min="9991" max="9991" width="6.375" style="269" customWidth="1"/>
    <col min="9992" max="9992" width="3.75" style="269"/>
    <col min="9993" max="9993" width="6" style="269" customWidth="1"/>
    <col min="9994" max="9994" width="4.25" style="269" customWidth="1"/>
    <col min="9995" max="9995" width="5.75" style="269" customWidth="1"/>
    <col min="9996" max="9996" width="3.75" style="269"/>
    <col min="9997" max="9997" width="6.5" style="269" customWidth="1"/>
    <col min="9998" max="9998" width="3.75" style="269"/>
    <col min="9999" max="9999" width="7" style="269" customWidth="1"/>
    <col min="10000" max="10000" width="6" style="269" customWidth="1"/>
    <col min="10001" max="10001" width="4.875" style="269" customWidth="1"/>
    <col min="10002" max="10002" width="4" style="269" bestFit="1" customWidth="1"/>
    <col min="10003" max="10003" width="6.25" style="269" customWidth="1"/>
    <col min="10004" max="10004" width="4.875" style="269" customWidth="1"/>
    <col min="10005" max="10007" width="3.75" style="269"/>
    <col min="10008" max="10009" width="4.75" style="269" customWidth="1"/>
    <col min="10010" max="10241" width="3.75" style="269"/>
    <col min="10242" max="10242" width="4.5" style="269" bestFit="1" customWidth="1"/>
    <col min="10243" max="10243" width="12.5" style="269" customWidth="1"/>
    <col min="10244" max="10244" width="3.75" style="269"/>
    <col min="10245" max="10245" width="6.125" style="269" customWidth="1"/>
    <col min="10246" max="10246" width="3.75" style="269"/>
    <col min="10247" max="10247" width="6.375" style="269" customWidth="1"/>
    <col min="10248" max="10248" width="3.75" style="269"/>
    <col min="10249" max="10249" width="6" style="269" customWidth="1"/>
    <col min="10250" max="10250" width="4.25" style="269" customWidth="1"/>
    <col min="10251" max="10251" width="5.75" style="269" customWidth="1"/>
    <col min="10252" max="10252" width="3.75" style="269"/>
    <col min="10253" max="10253" width="6.5" style="269" customWidth="1"/>
    <col min="10254" max="10254" width="3.75" style="269"/>
    <col min="10255" max="10255" width="7" style="269" customWidth="1"/>
    <col min="10256" max="10256" width="6" style="269" customWidth="1"/>
    <col min="10257" max="10257" width="4.875" style="269" customWidth="1"/>
    <col min="10258" max="10258" width="4" style="269" bestFit="1" customWidth="1"/>
    <col min="10259" max="10259" width="6.25" style="269" customWidth="1"/>
    <col min="10260" max="10260" width="4.875" style="269" customWidth="1"/>
    <col min="10261" max="10263" width="3.75" style="269"/>
    <col min="10264" max="10265" width="4.75" style="269" customWidth="1"/>
    <col min="10266" max="10497" width="3.75" style="269"/>
    <col min="10498" max="10498" width="4.5" style="269" bestFit="1" customWidth="1"/>
    <col min="10499" max="10499" width="12.5" style="269" customWidth="1"/>
    <col min="10500" max="10500" width="3.75" style="269"/>
    <col min="10501" max="10501" width="6.125" style="269" customWidth="1"/>
    <col min="10502" max="10502" width="3.75" style="269"/>
    <col min="10503" max="10503" width="6.375" style="269" customWidth="1"/>
    <col min="10504" max="10504" width="3.75" style="269"/>
    <col min="10505" max="10505" width="6" style="269" customWidth="1"/>
    <col min="10506" max="10506" width="4.25" style="269" customWidth="1"/>
    <col min="10507" max="10507" width="5.75" style="269" customWidth="1"/>
    <col min="10508" max="10508" width="3.75" style="269"/>
    <col min="10509" max="10509" width="6.5" style="269" customWidth="1"/>
    <col min="10510" max="10510" width="3.75" style="269"/>
    <col min="10511" max="10511" width="7" style="269" customWidth="1"/>
    <col min="10512" max="10512" width="6" style="269" customWidth="1"/>
    <col min="10513" max="10513" width="4.875" style="269" customWidth="1"/>
    <col min="10514" max="10514" width="4" style="269" bestFit="1" customWidth="1"/>
    <col min="10515" max="10515" width="6.25" style="269" customWidth="1"/>
    <col min="10516" max="10516" width="4.875" style="269" customWidth="1"/>
    <col min="10517" max="10519" width="3.75" style="269"/>
    <col min="10520" max="10521" width="4.75" style="269" customWidth="1"/>
    <col min="10522" max="10753" width="3.75" style="269"/>
    <col min="10754" max="10754" width="4.5" style="269" bestFit="1" customWidth="1"/>
    <col min="10755" max="10755" width="12.5" style="269" customWidth="1"/>
    <col min="10756" max="10756" width="3.75" style="269"/>
    <col min="10757" max="10757" width="6.125" style="269" customWidth="1"/>
    <col min="10758" max="10758" width="3.75" style="269"/>
    <col min="10759" max="10759" width="6.375" style="269" customWidth="1"/>
    <col min="10760" max="10760" width="3.75" style="269"/>
    <col min="10761" max="10761" width="6" style="269" customWidth="1"/>
    <col min="10762" max="10762" width="4.25" style="269" customWidth="1"/>
    <col min="10763" max="10763" width="5.75" style="269" customWidth="1"/>
    <col min="10764" max="10764" width="3.75" style="269"/>
    <col min="10765" max="10765" width="6.5" style="269" customWidth="1"/>
    <col min="10766" max="10766" width="3.75" style="269"/>
    <col min="10767" max="10767" width="7" style="269" customWidth="1"/>
    <col min="10768" max="10768" width="6" style="269" customWidth="1"/>
    <col min="10769" max="10769" width="4.875" style="269" customWidth="1"/>
    <col min="10770" max="10770" width="4" style="269" bestFit="1" customWidth="1"/>
    <col min="10771" max="10771" width="6.25" style="269" customWidth="1"/>
    <col min="10772" max="10772" width="4.875" style="269" customWidth="1"/>
    <col min="10773" max="10775" width="3.75" style="269"/>
    <col min="10776" max="10777" width="4.75" style="269" customWidth="1"/>
    <col min="10778" max="11009" width="3.75" style="269"/>
    <col min="11010" max="11010" width="4.5" style="269" bestFit="1" customWidth="1"/>
    <col min="11011" max="11011" width="12.5" style="269" customWidth="1"/>
    <col min="11012" max="11012" width="3.75" style="269"/>
    <col min="11013" max="11013" width="6.125" style="269" customWidth="1"/>
    <col min="11014" max="11014" width="3.75" style="269"/>
    <col min="11015" max="11015" width="6.375" style="269" customWidth="1"/>
    <col min="11016" max="11016" width="3.75" style="269"/>
    <col min="11017" max="11017" width="6" style="269" customWidth="1"/>
    <col min="11018" max="11018" width="4.25" style="269" customWidth="1"/>
    <col min="11019" max="11019" width="5.75" style="269" customWidth="1"/>
    <col min="11020" max="11020" width="3.75" style="269"/>
    <col min="11021" max="11021" width="6.5" style="269" customWidth="1"/>
    <col min="11022" max="11022" width="3.75" style="269"/>
    <col min="11023" max="11023" width="7" style="269" customWidth="1"/>
    <col min="11024" max="11024" width="6" style="269" customWidth="1"/>
    <col min="11025" max="11025" width="4.875" style="269" customWidth="1"/>
    <col min="11026" max="11026" width="4" style="269" bestFit="1" customWidth="1"/>
    <col min="11027" max="11027" width="6.25" style="269" customWidth="1"/>
    <col min="11028" max="11028" width="4.875" style="269" customWidth="1"/>
    <col min="11029" max="11031" width="3.75" style="269"/>
    <col min="11032" max="11033" width="4.75" style="269" customWidth="1"/>
    <col min="11034" max="11265" width="3.75" style="269"/>
    <col min="11266" max="11266" width="4.5" style="269" bestFit="1" customWidth="1"/>
    <col min="11267" max="11267" width="12.5" style="269" customWidth="1"/>
    <col min="11268" max="11268" width="3.75" style="269"/>
    <col min="11269" max="11269" width="6.125" style="269" customWidth="1"/>
    <col min="11270" max="11270" width="3.75" style="269"/>
    <col min="11271" max="11271" width="6.375" style="269" customWidth="1"/>
    <col min="11272" max="11272" width="3.75" style="269"/>
    <col min="11273" max="11273" width="6" style="269" customWidth="1"/>
    <col min="11274" max="11274" width="4.25" style="269" customWidth="1"/>
    <col min="11275" max="11275" width="5.75" style="269" customWidth="1"/>
    <col min="11276" max="11276" width="3.75" style="269"/>
    <col min="11277" max="11277" width="6.5" style="269" customWidth="1"/>
    <col min="11278" max="11278" width="3.75" style="269"/>
    <col min="11279" max="11279" width="7" style="269" customWidth="1"/>
    <col min="11280" max="11280" width="6" style="269" customWidth="1"/>
    <col min="11281" max="11281" width="4.875" style="269" customWidth="1"/>
    <col min="11282" max="11282" width="4" style="269" bestFit="1" customWidth="1"/>
    <col min="11283" max="11283" width="6.25" style="269" customWidth="1"/>
    <col min="11284" max="11284" width="4.875" style="269" customWidth="1"/>
    <col min="11285" max="11287" width="3.75" style="269"/>
    <col min="11288" max="11289" width="4.75" style="269" customWidth="1"/>
    <col min="11290" max="11521" width="3.75" style="269"/>
    <col min="11522" max="11522" width="4.5" style="269" bestFit="1" customWidth="1"/>
    <col min="11523" max="11523" width="12.5" style="269" customWidth="1"/>
    <col min="11524" max="11524" width="3.75" style="269"/>
    <col min="11525" max="11525" width="6.125" style="269" customWidth="1"/>
    <col min="11526" max="11526" width="3.75" style="269"/>
    <col min="11527" max="11527" width="6.375" style="269" customWidth="1"/>
    <col min="11528" max="11528" width="3.75" style="269"/>
    <col min="11529" max="11529" width="6" style="269" customWidth="1"/>
    <col min="11530" max="11530" width="4.25" style="269" customWidth="1"/>
    <col min="11531" max="11531" width="5.75" style="269" customWidth="1"/>
    <col min="11532" max="11532" width="3.75" style="269"/>
    <col min="11533" max="11533" width="6.5" style="269" customWidth="1"/>
    <col min="11534" max="11534" width="3.75" style="269"/>
    <col min="11535" max="11535" width="7" style="269" customWidth="1"/>
    <col min="11536" max="11536" width="6" style="269" customWidth="1"/>
    <col min="11537" max="11537" width="4.875" style="269" customWidth="1"/>
    <col min="11538" max="11538" width="4" style="269" bestFit="1" customWidth="1"/>
    <col min="11539" max="11539" width="6.25" style="269" customWidth="1"/>
    <col min="11540" max="11540" width="4.875" style="269" customWidth="1"/>
    <col min="11541" max="11543" width="3.75" style="269"/>
    <col min="11544" max="11545" width="4.75" style="269" customWidth="1"/>
    <col min="11546" max="11777" width="3.75" style="269"/>
    <col min="11778" max="11778" width="4.5" style="269" bestFit="1" customWidth="1"/>
    <col min="11779" max="11779" width="12.5" style="269" customWidth="1"/>
    <col min="11780" max="11780" width="3.75" style="269"/>
    <col min="11781" max="11781" width="6.125" style="269" customWidth="1"/>
    <col min="11782" max="11782" width="3.75" style="269"/>
    <col min="11783" max="11783" width="6.375" style="269" customWidth="1"/>
    <col min="11784" max="11784" width="3.75" style="269"/>
    <col min="11785" max="11785" width="6" style="269" customWidth="1"/>
    <col min="11786" max="11786" width="4.25" style="269" customWidth="1"/>
    <col min="11787" max="11787" width="5.75" style="269" customWidth="1"/>
    <col min="11788" max="11788" width="3.75" style="269"/>
    <col min="11789" max="11789" width="6.5" style="269" customWidth="1"/>
    <col min="11790" max="11790" width="3.75" style="269"/>
    <col min="11791" max="11791" width="7" style="269" customWidth="1"/>
    <col min="11792" max="11792" width="6" style="269" customWidth="1"/>
    <col min="11793" max="11793" width="4.875" style="269" customWidth="1"/>
    <col min="11794" max="11794" width="4" style="269" bestFit="1" customWidth="1"/>
    <col min="11795" max="11795" width="6.25" style="269" customWidth="1"/>
    <col min="11796" max="11796" width="4.875" style="269" customWidth="1"/>
    <col min="11797" max="11799" width="3.75" style="269"/>
    <col min="11800" max="11801" width="4.75" style="269" customWidth="1"/>
    <col min="11802" max="12033" width="3.75" style="269"/>
    <col min="12034" max="12034" width="4.5" style="269" bestFit="1" customWidth="1"/>
    <col min="12035" max="12035" width="12.5" style="269" customWidth="1"/>
    <col min="12036" max="12036" width="3.75" style="269"/>
    <col min="12037" max="12037" width="6.125" style="269" customWidth="1"/>
    <col min="12038" max="12038" width="3.75" style="269"/>
    <col min="12039" max="12039" width="6.375" style="269" customWidth="1"/>
    <col min="12040" max="12040" width="3.75" style="269"/>
    <col min="12041" max="12041" width="6" style="269" customWidth="1"/>
    <col min="12042" max="12042" width="4.25" style="269" customWidth="1"/>
    <col min="12043" max="12043" width="5.75" style="269" customWidth="1"/>
    <col min="12044" max="12044" width="3.75" style="269"/>
    <col min="12045" max="12045" width="6.5" style="269" customWidth="1"/>
    <col min="12046" max="12046" width="3.75" style="269"/>
    <col min="12047" max="12047" width="7" style="269" customWidth="1"/>
    <col min="12048" max="12048" width="6" style="269" customWidth="1"/>
    <col min="12049" max="12049" width="4.875" style="269" customWidth="1"/>
    <col min="12050" max="12050" width="4" style="269" bestFit="1" customWidth="1"/>
    <col min="12051" max="12051" width="6.25" style="269" customWidth="1"/>
    <col min="12052" max="12052" width="4.875" style="269" customWidth="1"/>
    <col min="12053" max="12055" width="3.75" style="269"/>
    <col min="12056" max="12057" width="4.75" style="269" customWidth="1"/>
    <col min="12058" max="12289" width="3.75" style="269"/>
    <col min="12290" max="12290" width="4.5" style="269" bestFit="1" customWidth="1"/>
    <col min="12291" max="12291" width="12.5" style="269" customWidth="1"/>
    <col min="12292" max="12292" width="3.75" style="269"/>
    <col min="12293" max="12293" width="6.125" style="269" customWidth="1"/>
    <col min="12294" max="12294" width="3.75" style="269"/>
    <col min="12295" max="12295" width="6.375" style="269" customWidth="1"/>
    <col min="12296" max="12296" width="3.75" style="269"/>
    <col min="12297" max="12297" width="6" style="269" customWidth="1"/>
    <col min="12298" max="12298" width="4.25" style="269" customWidth="1"/>
    <col min="12299" max="12299" width="5.75" style="269" customWidth="1"/>
    <col min="12300" max="12300" width="3.75" style="269"/>
    <col min="12301" max="12301" width="6.5" style="269" customWidth="1"/>
    <col min="12302" max="12302" width="3.75" style="269"/>
    <col min="12303" max="12303" width="7" style="269" customWidth="1"/>
    <col min="12304" max="12304" width="6" style="269" customWidth="1"/>
    <col min="12305" max="12305" width="4.875" style="269" customWidth="1"/>
    <col min="12306" max="12306" width="4" style="269" bestFit="1" customWidth="1"/>
    <col min="12307" max="12307" width="6.25" style="269" customWidth="1"/>
    <col min="12308" max="12308" width="4.875" style="269" customWidth="1"/>
    <col min="12309" max="12311" width="3.75" style="269"/>
    <col min="12312" max="12313" width="4.75" style="269" customWidth="1"/>
    <col min="12314" max="12545" width="3.75" style="269"/>
    <col min="12546" max="12546" width="4.5" style="269" bestFit="1" customWidth="1"/>
    <col min="12547" max="12547" width="12.5" style="269" customWidth="1"/>
    <col min="12548" max="12548" width="3.75" style="269"/>
    <col min="12549" max="12549" width="6.125" style="269" customWidth="1"/>
    <col min="12550" max="12550" width="3.75" style="269"/>
    <col min="12551" max="12551" width="6.375" style="269" customWidth="1"/>
    <col min="12552" max="12552" width="3.75" style="269"/>
    <col min="12553" max="12553" width="6" style="269" customWidth="1"/>
    <col min="12554" max="12554" width="4.25" style="269" customWidth="1"/>
    <col min="12555" max="12555" width="5.75" style="269" customWidth="1"/>
    <col min="12556" max="12556" width="3.75" style="269"/>
    <col min="12557" max="12557" width="6.5" style="269" customWidth="1"/>
    <col min="12558" max="12558" width="3.75" style="269"/>
    <col min="12559" max="12559" width="7" style="269" customWidth="1"/>
    <col min="12560" max="12560" width="6" style="269" customWidth="1"/>
    <col min="12561" max="12561" width="4.875" style="269" customWidth="1"/>
    <col min="12562" max="12562" width="4" style="269" bestFit="1" customWidth="1"/>
    <col min="12563" max="12563" width="6.25" style="269" customWidth="1"/>
    <col min="12564" max="12564" width="4.875" style="269" customWidth="1"/>
    <col min="12565" max="12567" width="3.75" style="269"/>
    <col min="12568" max="12569" width="4.75" style="269" customWidth="1"/>
    <col min="12570" max="12801" width="3.75" style="269"/>
    <col min="12802" max="12802" width="4.5" style="269" bestFit="1" customWidth="1"/>
    <col min="12803" max="12803" width="12.5" style="269" customWidth="1"/>
    <col min="12804" max="12804" width="3.75" style="269"/>
    <col min="12805" max="12805" width="6.125" style="269" customWidth="1"/>
    <col min="12806" max="12806" width="3.75" style="269"/>
    <col min="12807" max="12807" width="6.375" style="269" customWidth="1"/>
    <col min="12808" max="12808" width="3.75" style="269"/>
    <col min="12809" max="12809" width="6" style="269" customWidth="1"/>
    <col min="12810" max="12810" width="4.25" style="269" customWidth="1"/>
    <col min="12811" max="12811" width="5.75" style="269" customWidth="1"/>
    <col min="12812" max="12812" width="3.75" style="269"/>
    <col min="12813" max="12813" width="6.5" style="269" customWidth="1"/>
    <col min="12814" max="12814" width="3.75" style="269"/>
    <col min="12815" max="12815" width="7" style="269" customWidth="1"/>
    <col min="12816" max="12816" width="6" style="269" customWidth="1"/>
    <col min="12817" max="12817" width="4.875" style="269" customWidth="1"/>
    <col min="12818" max="12818" width="4" style="269" bestFit="1" customWidth="1"/>
    <col min="12819" max="12819" width="6.25" style="269" customWidth="1"/>
    <col min="12820" max="12820" width="4.875" style="269" customWidth="1"/>
    <col min="12821" max="12823" width="3.75" style="269"/>
    <col min="12824" max="12825" width="4.75" style="269" customWidth="1"/>
    <col min="12826" max="13057" width="3.75" style="269"/>
    <col min="13058" max="13058" width="4.5" style="269" bestFit="1" customWidth="1"/>
    <col min="13059" max="13059" width="12.5" style="269" customWidth="1"/>
    <col min="13060" max="13060" width="3.75" style="269"/>
    <col min="13061" max="13061" width="6.125" style="269" customWidth="1"/>
    <col min="13062" max="13062" width="3.75" style="269"/>
    <col min="13063" max="13063" width="6.375" style="269" customWidth="1"/>
    <col min="13064" max="13064" width="3.75" style="269"/>
    <col min="13065" max="13065" width="6" style="269" customWidth="1"/>
    <col min="13066" max="13066" width="4.25" style="269" customWidth="1"/>
    <col min="13067" max="13067" width="5.75" style="269" customWidth="1"/>
    <col min="13068" max="13068" width="3.75" style="269"/>
    <col min="13069" max="13069" width="6.5" style="269" customWidth="1"/>
    <col min="13070" max="13070" width="3.75" style="269"/>
    <col min="13071" max="13071" width="7" style="269" customWidth="1"/>
    <col min="13072" max="13072" width="6" style="269" customWidth="1"/>
    <col min="13073" max="13073" width="4.875" style="269" customWidth="1"/>
    <col min="13074" max="13074" width="4" style="269" bestFit="1" customWidth="1"/>
    <col min="13075" max="13075" width="6.25" style="269" customWidth="1"/>
    <col min="13076" max="13076" width="4.875" style="269" customWidth="1"/>
    <col min="13077" max="13079" width="3.75" style="269"/>
    <col min="13080" max="13081" width="4.75" style="269" customWidth="1"/>
    <col min="13082" max="13313" width="3.75" style="269"/>
    <col min="13314" max="13314" width="4.5" style="269" bestFit="1" customWidth="1"/>
    <col min="13315" max="13315" width="12.5" style="269" customWidth="1"/>
    <col min="13316" max="13316" width="3.75" style="269"/>
    <col min="13317" max="13317" width="6.125" style="269" customWidth="1"/>
    <col min="13318" max="13318" width="3.75" style="269"/>
    <col min="13319" max="13319" width="6.375" style="269" customWidth="1"/>
    <col min="13320" max="13320" width="3.75" style="269"/>
    <col min="13321" max="13321" width="6" style="269" customWidth="1"/>
    <col min="13322" max="13322" width="4.25" style="269" customWidth="1"/>
    <col min="13323" max="13323" width="5.75" style="269" customWidth="1"/>
    <col min="13324" max="13324" width="3.75" style="269"/>
    <col min="13325" max="13325" width="6.5" style="269" customWidth="1"/>
    <col min="13326" max="13326" width="3.75" style="269"/>
    <col min="13327" max="13327" width="7" style="269" customWidth="1"/>
    <col min="13328" max="13328" width="6" style="269" customWidth="1"/>
    <col min="13329" max="13329" width="4.875" style="269" customWidth="1"/>
    <col min="13330" max="13330" width="4" style="269" bestFit="1" customWidth="1"/>
    <col min="13331" max="13331" width="6.25" style="269" customWidth="1"/>
    <col min="13332" max="13332" width="4.875" style="269" customWidth="1"/>
    <col min="13333" max="13335" width="3.75" style="269"/>
    <col min="13336" max="13337" width="4.75" style="269" customWidth="1"/>
    <col min="13338" max="13569" width="3.75" style="269"/>
    <col min="13570" max="13570" width="4.5" style="269" bestFit="1" customWidth="1"/>
    <col min="13571" max="13571" width="12.5" style="269" customWidth="1"/>
    <col min="13572" max="13572" width="3.75" style="269"/>
    <col min="13573" max="13573" width="6.125" style="269" customWidth="1"/>
    <col min="13574" max="13574" width="3.75" style="269"/>
    <col min="13575" max="13575" width="6.375" style="269" customWidth="1"/>
    <col min="13576" max="13576" width="3.75" style="269"/>
    <col min="13577" max="13577" width="6" style="269" customWidth="1"/>
    <col min="13578" max="13578" width="4.25" style="269" customWidth="1"/>
    <col min="13579" max="13579" width="5.75" style="269" customWidth="1"/>
    <col min="13580" max="13580" width="3.75" style="269"/>
    <col min="13581" max="13581" width="6.5" style="269" customWidth="1"/>
    <col min="13582" max="13582" width="3.75" style="269"/>
    <col min="13583" max="13583" width="7" style="269" customWidth="1"/>
    <col min="13584" max="13584" width="6" style="269" customWidth="1"/>
    <col min="13585" max="13585" width="4.875" style="269" customWidth="1"/>
    <col min="13586" max="13586" width="4" style="269" bestFit="1" customWidth="1"/>
    <col min="13587" max="13587" width="6.25" style="269" customWidth="1"/>
    <col min="13588" max="13588" width="4.875" style="269" customWidth="1"/>
    <col min="13589" max="13591" width="3.75" style="269"/>
    <col min="13592" max="13593" width="4.75" style="269" customWidth="1"/>
    <col min="13594" max="13825" width="3.75" style="269"/>
    <col min="13826" max="13826" width="4.5" style="269" bestFit="1" customWidth="1"/>
    <col min="13827" max="13827" width="12.5" style="269" customWidth="1"/>
    <col min="13828" max="13828" width="3.75" style="269"/>
    <col min="13829" max="13829" width="6.125" style="269" customWidth="1"/>
    <col min="13830" max="13830" width="3.75" style="269"/>
    <col min="13831" max="13831" width="6.375" style="269" customWidth="1"/>
    <col min="13832" max="13832" width="3.75" style="269"/>
    <col min="13833" max="13833" width="6" style="269" customWidth="1"/>
    <col min="13834" max="13834" width="4.25" style="269" customWidth="1"/>
    <col min="13835" max="13835" width="5.75" style="269" customWidth="1"/>
    <col min="13836" max="13836" width="3.75" style="269"/>
    <col min="13837" max="13837" width="6.5" style="269" customWidth="1"/>
    <col min="13838" max="13838" width="3.75" style="269"/>
    <col min="13839" max="13839" width="7" style="269" customWidth="1"/>
    <col min="13840" max="13840" width="6" style="269" customWidth="1"/>
    <col min="13841" max="13841" width="4.875" style="269" customWidth="1"/>
    <col min="13842" max="13842" width="4" style="269" bestFit="1" customWidth="1"/>
    <col min="13843" max="13843" width="6.25" style="269" customWidth="1"/>
    <col min="13844" max="13844" width="4.875" style="269" customWidth="1"/>
    <col min="13845" max="13847" width="3.75" style="269"/>
    <col min="13848" max="13849" width="4.75" style="269" customWidth="1"/>
    <col min="13850" max="14081" width="3.75" style="269"/>
    <col min="14082" max="14082" width="4.5" style="269" bestFit="1" customWidth="1"/>
    <col min="14083" max="14083" width="12.5" style="269" customWidth="1"/>
    <col min="14084" max="14084" width="3.75" style="269"/>
    <col min="14085" max="14085" width="6.125" style="269" customWidth="1"/>
    <col min="14086" max="14086" width="3.75" style="269"/>
    <col min="14087" max="14087" width="6.375" style="269" customWidth="1"/>
    <col min="14088" max="14088" width="3.75" style="269"/>
    <col min="14089" max="14089" width="6" style="269" customWidth="1"/>
    <col min="14090" max="14090" width="4.25" style="269" customWidth="1"/>
    <col min="14091" max="14091" width="5.75" style="269" customWidth="1"/>
    <col min="14092" max="14092" width="3.75" style="269"/>
    <col min="14093" max="14093" width="6.5" style="269" customWidth="1"/>
    <col min="14094" max="14094" width="3.75" style="269"/>
    <col min="14095" max="14095" width="7" style="269" customWidth="1"/>
    <col min="14096" max="14096" width="6" style="269" customWidth="1"/>
    <col min="14097" max="14097" width="4.875" style="269" customWidth="1"/>
    <col min="14098" max="14098" width="4" style="269" bestFit="1" customWidth="1"/>
    <col min="14099" max="14099" width="6.25" style="269" customWidth="1"/>
    <col min="14100" max="14100" width="4.875" style="269" customWidth="1"/>
    <col min="14101" max="14103" width="3.75" style="269"/>
    <col min="14104" max="14105" width="4.75" style="269" customWidth="1"/>
    <col min="14106" max="14337" width="3.75" style="269"/>
    <col min="14338" max="14338" width="4.5" style="269" bestFit="1" customWidth="1"/>
    <col min="14339" max="14339" width="12.5" style="269" customWidth="1"/>
    <col min="14340" max="14340" width="3.75" style="269"/>
    <col min="14341" max="14341" width="6.125" style="269" customWidth="1"/>
    <col min="14342" max="14342" width="3.75" style="269"/>
    <col min="14343" max="14343" width="6.375" style="269" customWidth="1"/>
    <col min="14344" max="14344" width="3.75" style="269"/>
    <col min="14345" max="14345" width="6" style="269" customWidth="1"/>
    <col min="14346" max="14346" width="4.25" style="269" customWidth="1"/>
    <col min="14347" max="14347" width="5.75" style="269" customWidth="1"/>
    <col min="14348" max="14348" width="3.75" style="269"/>
    <col min="14349" max="14349" width="6.5" style="269" customWidth="1"/>
    <col min="14350" max="14350" width="3.75" style="269"/>
    <col min="14351" max="14351" width="7" style="269" customWidth="1"/>
    <col min="14352" max="14352" width="6" style="269" customWidth="1"/>
    <col min="14353" max="14353" width="4.875" style="269" customWidth="1"/>
    <col min="14354" max="14354" width="4" style="269" bestFit="1" customWidth="1"/>
    <col min="14355" max="14355" width="6.25" style="269" customWidth="1"/>
    <col min="14356" max="14356" width="4.875" style="269" customWidth="1"/>
    <col min="14357" max="14359" width="3.75" style="269"/>
    <col min="14360" max="14361" width="4.75" style="269" customWidth="1"/>
    <col min="14362" max="14593" width="3.75" style="269"/>
    <col min="14594" max="14594" width="4.5" style="269" bestFit="1" customWidth="1"/>
    <col min="14595" max="14595" width="12.5" style="269" customWidth="1"/>
    <col min="14596" max="14596" width="3.75" style="269"/>
    <col min="14597" max="14597" width="6.125" style="269" customWidth="1"/>
    <col min="14598" max="14598" width="3.75" style="269"/>
    <col min="14599" max="14599" width="6.375" style="269" customWidth="1"/>
    <col min="14600" max="14600" width="3.75" style="269"/>
    <col min="14601" max="14601" width="6" style="269" customWidth="1"/>
    <col min="14602" max="14602" width="4.25" style="269" customWidth="1"/>
    <col min="14603" max="14603" width="5.75" style="269" customWidth="1"/>
    <col min="14604" max="14604" width="3.75" style="269"/>
    <col min="14605" max="14605" width="6.5" style="269" customWidth="1"/>
    <col min="14606" max="14606" width="3.75" style="269"/>
    <col min="14607" max="14607" width="7" style="269" customWidth="1"/>
    <col min="14608" max="14608" width="6" style="269" customWidth="1"/>
    <col min="14609" max="14609" width="4.875" style="269" customWidth="1"/>
    <col min="14610" max="14610" width="4" style="269" bestFit="1" customWidth="1"/>
    <col min="14611" max="14611" width="6.25" style="269" customWidth="1"/>
    <col min="14612" max="14612" width="4.875" style="269" customWidth="1"/>
    <col min="14613" max="14615" width="3.75" style="269"/>
    <col min="14616" max="14617" width="4.75" style="269" customWidth="1"/>
    <col min="14618" max="14849" width="3.75" style="269"/>
    <col min="14850" max="14850" width="4.5" style="269" bestFit="1" customWidth="1"/>
    <col min="14851" max="14851" width="12.5" style="269" customWidth="1"/>
    <col min="14852" max="14852" width="3.75" style="269"/>
    <col min="14853" max="14853" width="6.125" style="269" customWidth="1"/>
    <col min="14854" max="14854" width="3.75" style="269"/>
    <col min="14855" max="14855" width="6.375" style="269" customWidth="1"/>
    <col min="14856" max="14856" width="3.75" style="269"/>
    <col min="14857" max="14857" width="6" style="269" customWidth="1"/>
    <col min="14858" max="14858" width="4.25" style="269" customWidth="1"/>
    <col min="14859" max="14859" width="5.75" style="269" customWidth="1"/>
    <col min="14860" max="14860" width="3.75" style="269"/>
    <col min="14861" max="14861" width="6.5" style="269" customWidth="1"/>
    <col min="14862" max="14862" width="3.75" style="269"/>
    <col min="14863" max="14863" width="7" style="269" customWidth="1"/>
    <col min="14864" max="14864" width="6" style="269" customWidth="1"/>
    <col min="14865" max="14865" width="4.875" style="269" customWidth="1"/>
    <col min="14866" max="14866" width="4" style="269" bestFit="1" customWidth="1"/>
    <col min="14867" max="14867" width="6.25" style="269" customWidth="1"/>
    <col min="14868" max="14868" width="4.875" style="269" customWidth="1"/>
    <col min="14869" max="14871" width="3.75" style="269"/>
    <col min="14872" max="14873" width="4.75" style="269" customWidth="1"/>
    <col min="14874" max="15105" width="3.75" style="269"/>
    <col min="15106" max="15106" width="4.5" style="269" bestFit="1" customWidth="1"/>
    <col min="15107" max="15107" width="12.5" style="269" customWidth="1"/>
    <col min="15108" max="15108" width="3.75" style="269"/>
    <col min="15109" max="15109" width="6.125" style="269" customWidth="1"/>
    <col min="15110" max="15110" width="3.75" style="269"/>
    <col min="15111" max="15111" width="6.375" style="269" customWidth="1"/>
    <col min="15112" max="15112" width="3.75" style="269"/>
    <col min="15113" max="15113" width="6" style="269" customWidth="1"/>
    <col min="15114" max="15114" width="4.25" style="269" customWidth="1"/>
    <col min="15115" max="15115" width="5.75" style="269" customWidth="1"/>
    <col min="15116" max="15116" width="3.75" style="269"/>
    <col min="15117" max="15117" width="6.5" style="269" customWidth="1"/>
    <col min="15118" max="15118" width="3.75" style="269"/>
    <col min="15119" max="15119" width="7" style="269" customWidth="1"/>
    <col min="15120" max="15120" width="6" style="269" customWidth="1"/>
    <col min="15121" max="15121" width="4.875" style="269" customWidth="1"/>
    <col min="15122" max="15122" width="4" style="269" bestFit="1" customWidth="1"/>
    <col min="15123" max="15123" width="6.25" style="269" customWidth="1"/>
    <col min="15124" max="15124" width="4.875" style="269" customWidth="1"/>
    <col min="15125" max="15127" width="3.75" style="269"/>
    <col min="15128" max="15129" width="4.75" style="269" customWidth="1"/>
    <col min="15130" max="15361" width="3.75" style="269"/>
    <col min="15362" max="15362" width="4.5" style="269" bestFit="1" customWidth="1"/>
    <col min="15363" max="15363" width="12.5" style="269" customWidth="1"/>
    <col min="15364" max="15364" width="3.75" style="269"/>
    <col min="15365" max="15365" width="6.125" style="269" customWidth="1"/>
    <col min="15366" max="15366" width="3.75" style="269"/>
    <col min="15367" max="15367" width="6.375" style="269" customWidth="1"/>
    <col min="15368" max="15368" width="3.75" style="269"/>
    <col min="15369" max="15369" width="6" style="269" customWidth="1"/>
    <col min="15370" max="15370" width="4.25" style="269" customWidth="1"/>
    <col min="15371" max="15371" width="5.75" style="269" customWidth="1"/>
    <col min="15372" max="15372" width="3.75" style="269"/>
    <col min="15373" max="15373" width="6.5" style="269" customWidth="1"/>
    <col min="15374" max="15374" width="3.75" style="269"/>
    <col min="15375" max="15375" width="7" style="269" customWidth="1"/>
    <col min="15376" max="15376" width="6" style="269" customWidth="1"/>
    <col min="15377" max="15377" width="4.875" style="269" customWidth="1"/>
    <col min="15378" max="15378" width="4" style="269" bestFit="1" customWidth="1"/>
    <col min="15379" max="15379" width="6.25" style="269" customWidth="1"/>
    <col min="15380" max="15380" width="4.875" style="269" customWidth="1"/>
    <col min="15381" max="15383" width="3.75" style="269"/>
    <col min="15384" max="15385" width="4.75" style="269" customWidth="1"/>
    <col min="15386" max="15617" width="3.75" style="269"/>
    <col min="15618" max="15618" width="4.5" style="269" bestFit="1" customWidth="1"/>
    <col min="15619" max="15619" width="12.5" style="269" customWidth="1"/>
    <col min="15620" max="15620" width="3.75" style="269"/>
    <col min="15621" max="15621" width="6.125" style="269" customWidth="1"/>
    <col min="15622" max="15622" width="3.75" style="269"/>
    <col min="15623" max="15623" width="6.375" style="269" customWidth="1"/>
    <col min="15624" max="15624" width="3.75" style="269"/>
    <col min="15625" max="15625" width="6" style="269" customWidth="1"/>
    <col min="15626" max="15626" width="4.25" style="269" customWidth="1"/>
    <col min="15627" max="15627" width="5.75" style="269" customWidth="1"/>
    <col min="15628" max="15628" width="3.75" style="269"/>
    <col min="15629" max="15629" width="6.5" style="269" customWidth="1"/>
    <col min="15630" max="15630" width="3.75" style="269"/>
    <col min="15631" max="15631" width="7" style="269" customWidth="1"/>
    <col min="15632" max="15632" width="6" style="269" customWidth="1"/>
    <col min="15633" max="15633" width="4.875" style="269" customWidth="1"/>
    <col min="15634" max="15634" width="4" style="269" bestFit="1" customWidth="1"/>
    <col min="15635" max="15635" width="6.25" style="269" customWidth="1"/>
    <col min="15636" max="15636" width="4.875" style="269" customWidth="1"/>
    <col min="15637" max="15639" width="3.75" style="269"/>
    <col min="15640" max="15641" width="4.75" style="269" customWidth="1"/>
    <col min="15642" max="15873" width="3.75" style="269"/>
    <col min="15874" max="15874" width="4.5" style="269" bestFit="1" customWidth="1"/>
    <col min="15875" max="15875" width="12.5" style="269" customWidth="1"/>
    <col min="15876" max="15876" width="3.75" style="269"/>
    <col min="15877" max="15877" width="6.125" style="269" customWidth="1"/>
    <col min="15878" max="15878" width="3.75" style="269"/>
    <col min="15879" max="15879" width="6.375" style="269" customWidth="1"/>
    <col min="15880" max="15880" width="3.75" style="269"/>
    <col min="15881" max="15881" width="6" style="269" customWidth="1"/>
    <col min="15882" max="15882" width="4.25" style="269" customWidth="1"/>
    <col min="15883" max="15883" width="5.75" style="269" customWidth="1"/>
    <col min="15884" max="15884" width="3.75" style="269"/>
    <col min="15885" max="15885" width="6.5" style="269" customWidth="1"/>
    <col min="15886" max="15886" width="3.75" style="269"/>
    <col min="15887" max="15887" width="7" style="269" customWidth="1"/>
    <col min="15888" max="15888" width="6" style="269" customWidth="1"/>
    <col min="15889" max="15889" width="4.875" style="269" customWidth="1"/>
    <col min="15890" max="15890" width="4" style="269" bestFit="1" customWidth="1"/>
    <col min="15891" max="15891" width="6.25" style="269" customWidth="1"/>
    <col min="15892" max="15892" width="4.875" style="269" customWidth="1"/>
    <col min="15893" max="15895" width="3.75" style="269"/>
    <col min="15896" max="15897" width="4.75" style="269" customWidth="1"/>
    <col min="15898" max="16129" width="3.75" style="269"/>
    <col min="16130" max="16130" width="4.5" style="269" bestFit="1" customWidth="1"/>
    <col min="16131" max="16131" width="12.5" style="269" customWidth="1"/>
    <col min="16132" max="16132" width="3.75" style="269"/>
    <col min="16133" max="16133" width="6.125" style="269" customWidth="1"/>
    <col min="16134" max="16134" width="3.75" style="269"/>
    <col min="16135" max="16135" width="6.375" style="269" customWidth="1"/>
    <col min="16136" max="16136" width="3.75" style="269"/>
    <col min="16137" max="16137" width="6" style="269" customWidth="1"/>
    <col min="16138" max="16138" width="4.25" style="269" customWidth="1"/>
    <col min="16139" max="16139" width="5.75" style="269" customWidth="1"/>
    <col min="16140" max="16140" width="3.75" style="269"/>
    <col min="16141" max="16141" width="6.5" style="269" customWidth="1"/>
    <col min="16142" max="16142" width="3.75" style="269"/>
    <col min="16143" max="16143" width="7" style="269" customWidth="1"/>
    <col min="16144" max="16144" width="6" style="269" customWidth="1"/>
    <col min="16145" max="16145" width="4.875" style="269" customWidth="1"/>
    <col min="16146" max="16146" width="4" style="269" bestFit="1" customWidth="1"/>
    <col min="16147" max="16147" width="6.25" style="269" customWidth="1"/>
    <col min="16148" max="16148" width="4.875" style="269" customWidth="1"/>
    <col min="16149" max="16151" width="3.75" style="269"/>
    <col min="16152" max="16153" width="4.75" style="269" customWidth="1"/>
    <col min="16154" max="16384" width="3.75" style="269"/>
  </cols>
  <sheetData>
    <row r="1" spans="2:26" ht="21" customHeight="1" x14ac:dyDescent="0.15"/>
    <row r="2" spans="2:26" ht="15" customHeight="1" x14ac:dyDescent="0.15">
      <c r="B2" s="270"/>
      <c r="C2" s="270"/>
      <c r="D2" s="270"/>
      <c r="E2" s="270"/>
      <c r="F2" s="270"/>
      <c r="G2" s="270"/>
      <c r="H2" s="270"/>
      <c r="I2" s="270"/>
      <c r="J2" s="270"/>
      <c r="K2" s="270"/>
      <c r="L2" s="270"/>
      <c r="M2" s="270"/>
      <c r="N2" s="270"/>
      <c r="O2" s="270"/>
      <c r="P2" s="270"/>
      <c r="Q2" s="270"/>
      <c r="R2" s="270"/>
      <c r="S2" s="270"/>
      <c r="T2" s="270"/>
      <c r="U2" s="270"/>
      <c r="V2" s="270"/>
      <c r="W2" s="270"/>
      <c r="X2" s="270"/>
      <c r="Y2" s="270"/>
    </row>
    <row r="3" spans="2:26" s="272" customFormat="1" ht="36" customHeight="1" x14ac:dyDescent="0.15">
      <c r="B3" s="640" t="s">
        <v>137</v>
      </c>
      <c r="C3" s="640"/>
      <c r="D3" s="640"/>
      <c r="E3" s="640"/>
      <c r="F3" s="640"/>
      <c r="G3" s="640"/>
      <c r="H3" s="640"/>
      <c r="I3" s="640"/>
      <c r="J3" s="640"/>
      <c r="K3" s="640"/>
      <c r="L3" s="640"/>
      <c r="M3" s="640"/>
      <c r="N3" s="640"/>
      <c r="O3" s="640"/>
      <c r="P3" s="640"/>
      <c r="Q3" s="640"/>
      <c r="R3" s="640"/>
      <c r="S3" s="640"/>
      <c r="T3" s="640"/>
      <c r="U3" s="640"/>
      <c r="V3" s="640"/>
      <c r="W3" s="640"/>
      <c r="X3" s="640"/>
      <c r="Y3" s="640"/>
      <c r="Z3" s="271"/>
    </row>
    <row r="4" spans="2:26" ht="9.75" customHeight="1" x14ac:dyDescent="0.15">
      <c r="B4" s="270"/>
      <c r="C4" s="36"/>
      <c r="D4" s="653" t="str">
        <f>IF('入力シート（支出）車両補助金'!E5="","",IF('入力シート（支出）車両補助金'!E5="使用しなかった","車両補助金の申請をしたが、実際には使用しなかった",""))</f>
        <v/>
      </c>
      <c r="E4" s="653"/>
      <c r="F4" s="653"/>
      <c r="G4" s="653"/>
      <c r="H4" s="653"/>
      <c r="I4" s="653"/>
      <c r="J4" s="653"/>
      <c r="K4" s="653"/>
      <c r="L4" s="653"/>
      <c r="M4" s="653"/>
      <c r="N4" s="653"/>
      <c r="O4" s="653"/>
      <c r="P4" s="653"/>
      <c r="Q4" s="653"/>
      <c r="R4" s="653"/>
      <c r="S4" s="653"/>
      <c r="T4" s="653"/>
      <c r="U4" s="653"/>
      <c r="V4" s="653"/>
      <c r="W4" s="653"/>
      <c r="X4" s="12"/>
      <c r="Y4" s="12"/>
    </row>
    <row r="5" spans="2:26" s="275" customFormat="1" ht="24.75" customHeight="1" x14ac:dyDescent="0.15">
      <c r="B5" s="273"/>
      <c r="C5" s="274" t="s">
        <v>109</v>
      </c>
      <c r="D5" s="654"/>
      <c r="E5" s="654"/>
      <c r="F5" s="654"/>
      <c r="G5" s="654"/>
      <c r="H5" s="654"/>
      <c r="I5" s="654"/>
      <c r="J5" s="654"/>
      <c r="K5" s="654"/>
      <c r="L5" s="654"/>
      <c r="M5" s="654"/>
      <c r="N5" s="654"/>
      <c r="O5" s="654"/>
      <c r="P5" s="654"/>
      <c r="Q5" s="654"/>
      <c r="R5" s="654"/>
      <c r="S5" s="654"/>
      <c r="T5" s="654"/>
      <c r="U5" s="654"/>
      <c r="V5" s="654"/>
      <c r="W5" s="654"/>
      <c r="X5" s="14"/>
      <c r="Y5" s="14"/>
    </row>
    <row r="6" spans="2:26" ht="26.45" customHeight="1" x14ac:dyDescent="0.15">
      <c r="B6" s="270"/>
      <c r="C6" s="276" t="s">
        <v>92</v>
      </c>
      <c r="D6" s="277" t="s">
        <v>64</v>
      </c>
      <c r="E6" s="278" t="str">
        <f>IF('入力シート（支出）車両補助金'!E10="","",'入力シート（支出）車両補助金'!E10)</f>
        <v/>
      </c>
      <c r="F6" s="279" t="s">
        <v>62</v>
      </c>
      <c r="G6" s="278" t="str">
        <f>IF('入力シート（支出）車両補助金'!G10="","",'入力シート（支出）車両補助金'!G10)</f>
        <v/>
      </c>
      <c r="H6" s="279" t="s">
        <v>47</v>
      </c>
      <c r="I6" s="278" t="str">
        <f>IF('入力シート（支出）車両補助金'!I10="","",'入力シート（支出）車両補助金'!I10)</f>
        <v/>
      </c>
      <c r="J6" s="279" t="s">
        <v>50</v>
      </c>
      <c r="K6" s="278" t="str">
        <f>IF('入力シート（支出）車両補助金'!K10="","",'入力シート（支出）車両補助金'!K10)</f>
        <v/>
      </c>
      <c r="L6" s="279" t="s">
        <v>106</v>
      </c>
      <c r="M6" s="278" t="str">
        <f>IF('入力シート（支出）車両補助金'!M10="","",'入力シート（支出）車両補助金'!M10)</f>
        <v/>
      </c>
      <c r="N6" s="279" t="s">
        <v>107</v>
      </c>
      <c r="O6" s="279" t="s">
        <v>108</v>
      </c>
      <c r="P6" s="278" t="str">
        <f>IF('入力シート（支出）車両補助金'!O10="","",'入力シート（支出）車両補助金'!O10)</f>
        <v/>
      </c>
      <c r="Q6" s="279" t="s">
        <v>106</v>
      </c>
      <c r="R6" s="278" t="str">
        <f>IF('入力シート（支出）車両補助金'!Q10="","",'入力シート（支出）車両補助金'!Q10)</f>
        <v/>
      </c>
      <c r="S6" s="279" t="s">
        <v>107</v>
      </c>
      <c r="T6" s="280"/>
      <c r="U6" s="280"/>
      <c r="V6" s="280"/>
      <c r="W6" s="280"/>
      <c r="X6" s="281"/>
      <c r="Y6" s="12"/>
    </row>
    <row r="7" spans="2:26" ht="25.15" customHeight="1" x14ac:dyDescent="0.15">
      <c r="B7" s="270"/>
      <c r="C7" s="641" t="s">
        <v>93</v>
      </c>
      <c r="D7" s="642" t="s">
        <v>115</v>
      </c>
      <c r="E7" s="643"/>
      <c r="F7" s="643"/>
      <c r="G7" s="643"/>
      <c r="H7" s="643"/>
      <c r="I7" s="643"/>
      <c r="J7" s="643"/>
      <c r="K7" s="643"/>
      <c r="L7" s="643"/>
      <c r="M7" s="643"/>
      <c r="N7" s="643"/>
      <c r="O7" s="643"/>
      <c r="P7" s="643"/>
      <c r="Q7" s="643"/>
      <c r="R7" s="643"/>
      <c r="S7" s="643"/>
      <c r="T7" s="643"/>
      <c r="U7" s="643"/>
      <c r="V7" s="643"/>
      <c r="W7" s="643"/>
      <c r="X7" s="644"/>
      <c r="Y7" s="12"/>
    </row>
    <row r="8" spans="2:26" ht="19.5" customHeight="1" x14ac:dyDescent="0.15">
      <c r="B8" s="270"/>
      <c r="C8" s="641"/>
      <c r="D8" s="647" t="s">
        <v>116</v>
      </c>
      <c r="E8" s="648"/>
      <c r="F8" s="283" t="s">
        <v>55</v>
      </c>
      <c r="G8" s="651" t="str">
        <f>IF('入力シート（支出）車両補助金'!E14="","",'入力シート（支出）車両補助金'!E14)</f>
        <v/>
      </c>
      <c r="H8" s="651"/>
      <c r="I8" s="651"/>
      <c r="J8" s="651"/>
      <c r="K8" s="651"/>
      <c r="L8" s="651"/>
      <c r="M8" s="651"/>
      <c r="N8" s="283" t="s">
        <v>221</v>
      </c>
      <c r="O8" s="651" t="str">
        <f>IF('入力シート（支出）車両補助金'!M14="","",'入力シート（支出）車両補助金'!M14)</f>
        <v/>
      </c>
      <c r="P8" s="651"/>
      <c r="Q8" s="651"/>
      <c r="R8" s="651"/>
      <c r="S8" s="651"/>
      <c r="T8" s="651"/>
      <c r="U8" s="651"/>
      <c r="V8" s="651"/>
      <c r="W8" s="651"/>
      <c r="X8" s="652"/>
      <c r="Y8" s="12"/>
    </row>
    <row r="9" spans="2:26" ht="19.5" customHeight="1" x14ac:dyDescent="0.15">
      <c r="B9" s="270"/>
      <c r="C9" s="641"/>
      <c r="D9" s="645" t="s">
        <v>117</v>
      </c>
      <c r="E9" s="646"/>
      <c r="F9" s="649" t="str">
        <f>IF('入力シート（支出）車両補助金'!E18="","",'入力シート（支出）車両補助金'!E18)</f>
        <v/>
      </c>
      <c r="G9" s="649"/>
      <c r="H9" s="649"/>
      <c r="I9" s="649"/>
      <c r="J9" s="649"/>
      <c r="K9" s="649"/>
      <c r="L9" s="649"/>
      <c r="M9" s="649"/>
      <c r="N9" s="649"/>
      <c r="O9" s="649"/>
      <c r="P9" s="649"/>
      <c r="Q9" s="649"/>
      <c r="R9" s="649"/>
      <c r="S9" s="649"/>
      <c r="T9" s="649"/>
      <c r="U9" s="649"/>
      <c r="V9" s="649"/>
      <c r="W9" s="649"/>
      <c r="X9" s="650"/>
      <c r="Y9" s="12"/>
    </row>
    <row r="10" spans="2:26" x14ac:dyDescent="0.15">
      <c r="B10" s="270"/>
      <c r="C10" s="641" t="s">
        <v>94</v>
      </c>
      <c r="D10" s="655" t="s">
        <v>95</v>
      </c>
      <c r="E10" s="651"/>
      <c r="F10" s="651"/>
      <c r="G10" s="651"/>
      <c r="H10" s="651"/>
      <c r="I10" s="651"/>
      <c r="J10" s="651"/>
      <c r="K10" s="651"/>
      <c r="L10" s="651"/>
      <c r="M10" s="651"/>
      <c r="N10" s="651"/>
      <c r="O10" s="651"/>
      <c r="P10" s="651"/>
      <c r="Q10" s="651"/>
      <c r="R10" s="651"/>
      <c r="S10" s="651"/>
      <c r="T10" s="651"/>
      <c r="U10" s="651"/>
      <c r="V10" s="651"/>
      <c r="W10" s="651"/>
      <c r="X10" s="652"/>
      <c r="Y10" s="12"/>
    </row>
    <row r="11" spans="2:26" x14ac:dyDescent="0.15">
      <c r="B11" s="270"/>
      <c r="C11" s="641"/>
      <c r="D11" s="282" t="str">
        <f>IF(E11="","","①")</f>
        <v>①</v>
      </c>
      <c r="E11" s="651" t="s">
        <v>131</v>
      </c>
      <c r="F11" s="651"/>
      <c r="G11" s="651"/>
      <c r="H11" s="651"/>
      <c r="I11" s="651"/>
      <c r="J11" s="651"/>
      <c r="K11" s="651"/>
      <c r="L11" s="651"/>
      <c r="M11" s="651"/>
      <c r="N11" s="651"/>
      <c r="O11" s="651"/>
      <c r="P11" s="651"/>
      <c r="Q11" s="651"/>
      <c r="R11" s="651"/>
      <c r="S11" s="651"/>
      <c r="T11" s="651"/>
      <c r="U11" s="651"/>
      <c r="V11" s="651"/>
      <c r="W11" s="651"/>
      <c r="X11" s="652"/>
      <c r="Y11" s="12"/>
    </row>
    <row r="12" spans="2:26" x14ac:dyDescent="0.15">
      <c r="B12" s="270"/>
      <c r="C12" s="641"/>
      <c r="D12" s="282" t="str">
        <f>IF(E12="","","②")</f>
        <v/>
      </c>
      <c r="E12" s="651" t="str">
        <f>IF('入力シート（支出）車両補助金'!E25="","",'入力シート（支出）車両補助金'!E25)</f>
        <v/>
      </c>
      <c r="F12" s="651"/>
      <c r="G12" s="651"/>
      <c r="H12" s="651"/>
      <c r="I12" s="651"/>
      <c r="J12" s="651"/>
      <c r="K12" s="651"/>
      <c r="L12" s="651"/>
      <c r="M12" s="651"/>
      <c r="N12" s="651"/>
      <c r="O12" s="651"/>
      <c r="P12" s="651"/>
      <c r="Q12" s="651"/>
      <c r="R12" s="651"/>
      <c r="S12" s="651"/>
      <c r="T12" s="651"/>
      <c r="U12" s="651"/>
      <c r="V12" s="651"/>
      <c r="W12" s="651"/>
      <c r="X12" s="652"/>
      <c r="Y12" s="12"/>
    </row>
    <row r="13" spans="2:26" x14ac:dyDescent="0.15">
      <c r="B13" s="270"/>
      <c r="C13" s="641"/>
      <c r="D13" s="282" t="str">
        <f>IF(E13="","","③")</f>
        <v/>
      </c>
      <c r="E13" s="651" t="str">
        <f>IF('入力シート（支出）車両補助金'!$E29="","",'入力シート（支出）車両補助金'!$E29)</f>
        <v/>
      </c>
      <c r="F13" s="651"/>
      <c r="G13" s="651"/>
      <c r="H13" s="651"/>
      <c r="I13" s="651"/>
      <c r="J13" s="651"/>
      <c r="K13" s="651"/>
      <c r="L13" s="651"/>
      <c r="M13" s="651"/>
      <c r="N13" s="651"/>
      <c r="O13" s="651"/>
      <c r="P13" s="651"/>
      <c r="Q13" s="651"/>
      <c r="R13" s="651"/>
      <c r="S13" s="651"/>
      <c r="T13" s="651"/>
      <c r="U13" s="651"/>
      <c r="V13" s="651"/>
      <c r="W13" s="651"/>
      <c r="X13" s="652"/>
      <c r="Y13" s="12"/>
    </row>
    <row r="14" spans="2:26" x14ac:dyDescent="0.15">
      <c r="B14" s="270"/>
      <c r="C14" s="641"/>
      <c r="D14" s="282" t="str">
        <f>IF(E14="","","④")</f>
        <v/>
      </c>
      <c r="E14" s="651" t="str">
        <f>IF('入力シート（支出）車両補助金'!$E33="","",'入力シート（支出）車両補助金'!$E33)</f>
        <v/>
      </c>
      <c r="F14" s="651"/>
      <c r="G14" s="651"/>
      <c r="H14" s="651"/>
      <c r="I14" s="651"/>
      <c r="J14" s="651"/>
      <c r="K14" s="651"/>
      <c r="L14" s="651"/>
      <c r="M14" s="651"/>
      <c r="N14" s="651"/>
      <c r="O14" s="651"/>
      <c r="P14" s="651"/>
      <c r="Q14" s="651"/>
      <c r="R14" s="651"/>
      <c r="S14" s="651"/>
      <c r="T14" s="651"/>
      <c r="U14" s="651"/>
      <c r="V14" s="651"/>
      <c r="W14" s="651"/>
      <c r="X14" s="652"/>
      <c r="Y14" s="12"/>
    </row>
    <row r="15" spans="2:26" x14ac:dyDescent="0.15">
      <c r="B15" s="270"/>
      <c r="C15" s="641"/>
      <c r="D15" s="282" t="str">
        <f>IF(E15="","","⑤")</f>
        <v/>
      </c>
      <c r="E15" s="651" t="str">
        <f>IF('入力シート（支出）車両補助金'!$E37="","",'入力シート（支出）車両補助金'!$E37)</f>
        <v/>
      </c>
      <c r="F15" s="651"/>
      <c r="G15" s="651"/>
      <c r="H15" s="651"/>
      <c r="I15" s="651"/>
      <c r="J15" s="651"/>
      <c r="K15" s="651"/>
      <c r="L15" s="651"/>
      <c r="M15" s="651"/>
      <c r="N15" s="651"/>
      <c r="O15" s="651"/>
      <c r="P15" s="651"/>
      <c r="Q15" s="651"/>
      <c r="R15" s="651"/>
      <c r="S15" s="651"/>
      <c r="T15" s="651"/>
      <c r="U15" s="651"/>
      <c r="V15" s="651"/>
      <c r="W15" s="651"/>
      <c r="X15" s="652"/>
      <c r="Y15" s="12"/>
    </row>
    <row r="16" spans="2:26" x14ac:dyDescent="0.15">
      <c r="B16" s="270"/>
      <c r="C16" s="641"/>
      <c r="D16" s="282" t="str">
        <f>IF(E16="","","⑥")</f>
        <v/>
      </c>
      <c r="E16" s="651" t="str">
        <f>IF('入力シート（支出）車両補助金'!$E41="","",'入力シート（支出）車両補助金'!$E41)</f>
        <v/>
      </c>
      <c r="F16" s="651"/>
      <c r="G16" s="651"/>
      <c r="H16" s="651"/>
      <c r="I16" s="651"/>
      <c r="J16" s="651"/>
      <c r="K16" s="651"/>
      <c r="L16" s="651"/>
      <c r="M16" s="651"/>
      <c r="N16" s="651"/>
      <c r="O16" s="651"/>
      <c r="P16" s="651"/>
      <c r="Q16" s="651"/>
      <c r="R16" s="651"/>
      <c r="S16" s="651"/>
      <c r="T16" s="651"/>
      <c r="U16" s="651"/>
      <c r="V16" s="651"/>
      <c r="W16" s="651"/>
      <c r="X16" s="652"/>
      <c r="Y16" s="12"/>
    </row>
    <row r="17" spans="2:25" x14ac:dyDescent="0.15">
      <c r="B17" s="270"/>
      <c r="C17" s="641"/>
      <c r="D17" s="282" t="str">
        <f>IF(E17="","","⑦")</f>
        <v/>
      </c>
      <c r="E17" s="651" t="str">
        <f>IF('入力シート（支出）車両補助金'!$E45="","",'入力シート（支出）車両補助金'!$E45)</f>
        <v/>
      </c>
      <c r="F17" s="651"/>
      <c r="G17" s="651"/>
      <c r="H17" s="651"/>
      <c r="I17" s="651"/>
      <c r="J17" s="651"/>
      <c r="K17" s="651"/>
      <c r="L17" s="651"/>
      <c r="M17" s="651"/>
      <c r="N17" s="651"/>
      <c r="O17" s="651"/>
      <c r="P17" s="651"/>
      <c r="Q17" s="651"/>
      <c r="R17" s="651"/>
      <c r="S17" s="651"/>
      <c r="T17" s="651"/>
      <c r="U17" s="651"/>
      <c r="V17" s="651"/>
      <c r="W17" s="651"/>
      <c r="X17" s="652"/>
      <c r="Y17" s="12"/>
    </row>
    <row r="18" spans="2:25" x14ac:dyDescent="0.15">
      <c r="B18" s="270"/>
      <c r="C18" s="641"/>
      <c r="D18" s="282" t="str">
        <f>IF(E18="","","⑧")</f>
        <v/>
      </c>
      <c r="E18" s="651" t="str">
        <f>IF('入力シート（支出）車両補助金'!$E49="","",'入力シート（支出）車両補助金'!$E49)</f>
        <v/>
      </c>
      <c r="F18" s="651"/>
      <c r="G18" s="651"/>
      <c r="H18" s="651"/>
      <c r="I18" s="651"/>
      <c r="J18" s="651"/>
      <c r="K18" s="651"/>
      <c r="L18" s="651"/>
      <c r="M18" s="651"/>
      <c r="N18" s="651"/>
      <c r="O18" s="651"/>
      <c r="P18" s="651"/>
      <c r="Q18" s="651"/>
      <c r="R18" s="651"/>
      <c r="S18" s="651"/>
      <c r="T18" s="651"/>
      <c r="U18" s="651"/>
      <c r="V18" s="651"/>
      <c r="W18" s="651"/>
      <c r="X18" s="652"/>
      <c r="Y18" s="12"/>
    </row>
    <row r="19" spans="2:25" ht="31.9" customHeight="1" x14ac:dyDescent="0.15">
      <c r="B19" s="270"/>
      <c r="C19" s="656" t="s">
        <v>140</v>
      </c>
      <c r="D19" s="659" t="s">
        <v>96</v>
      </c>
      <c r="E19" s="659"/>
      <c r="F19" s="659" t="s">
        <v>97</v>
      </c>
      <c r="G19" s="659"/>
      <c r="H19" s="659" t="s">
        <v>105</v>
      </c>
      <c r="I19" s="659"/>
      <c r="J19" s="659" t="s">
        <v>98</v>
      </c>
      <c r="K19" s="659"/>
      <c r="L19" s="659" t="s">
        <v>99</v>
      </c>
      <c r="M19" s="659"/>
      <c r="N19" s="660" t="s">
        <v>100</v>
      </c>
      <c r="O19" s="660"/>
      <c r="P19" s="660" t="s">
        <v>101</v>
      </c>
      <c r="Q19" s="660"/>
      <c r="R19" s="660" t="s">
        <v>102</v>
      </c>
      <c r="S19" s="660"/>
      <c r="T19" s="660" t="s">
        <v>103</v>
      </c>
      <c r="U19" s="660"/>
      <c r="V19" s="660"/>
      <c r="W19" s="660"/>
      <c r="X19" s="660"/>
      <c r="Y19" s="12"/>
    </row>
    <row r="20" spans="2:25" ht="47.45" customHeight="1" x14ac:dyDescent="0.15">
      <c r="B20" s="270"/>
      <c r="C20" s="657"/>
      <c r="D20" s="659" t="str">
        <f>IF('入力シート（支出）車両補助金'!$E53="","",'入力シート（支出）車両補助金'!$E53)</f>
        <v/>
      </c>
      <c r="E20" s="659"/>
      <c r="F20" s="659" t="str">
        <f>IF('入力シート（支出）車両補助金'!$E57="","",'入力シート（支出）車両補助金'!$E57)</f>
        <v/>
      </c>
      <c r="G20" s="659"/>
      <c r="H20" s="659" t="str">
        <f>IF('入力シート（支出）車両補助金'!$E61="","",'入力シート（支出）車両補助金'!$E61)</f>
        <v/>
      </c>
      <c r="I20" s="659"/>
      <c r="J20" s="641" t="str">
        <f>IF('入力シート（支出）車両補助金'!$K53="","",'入力シート（支出）車両補助金'!$K53)</f>
        <v/>
      </c>
      <c r="K20" s="668"/>
      <c r="L20" s="641" t="str">
        <f>IF('入力シート（支出）車両補助金'!$K57="","",'入力シート（支出）車両補助金'!$K57)</f>
        <v/>
      </c>
      <c r="M20" s="668"/>
      <c r="N20" s="641" t="str">
        <f>IF('入力シート（支出）車両補助金'!$K61="","",'入力シート（支出）車両補助金'!$K61)</f>
        <v/>
      </c>
      <c r="O20" s="668"/>
      <c r="P20" s="662" t="str">
        <f>IF('入力シート（支出）車両補助金'!E65="","",'入力シート（支出）車両補助金'!E65)</f>
        <v/>
      </c>
      <c r="Q20" s="663"/>
      <c r="R20" s="662" t="str">
        <f>IF('入力シート（支出）車両補助金'!E69="","",'入力シート（支出）車両補助金'!E69)</f>
        <v/>
      </c>
      <c r="S20" s="663"/>
      <c r="T20" s="669">
        <f>'入力シート（支出）車両補助金'!L72</f>
        <v>0</v>
      </c>
      <c r="U20" s="669"/>
      <c r="V20" s="669"/>
      <c r="W20" s="669"/>
      <c r="X20" s="670"/>
      <c r="Y20" s="12"/>
    </row>
    <row r="21" spans="2:25" ht="42" customHeight="1" x14ac:dyDescent="0.15">
      <c r="B21" s="270"/>
      <c r="C21" s="658"/>
      <c r="D21" s="658" t="s">
        <v>104</v>
      </c>
      <c r="E21" s="658"/>
      <c r="F21" s="658"/>
      <c r="G21" s="658"/>
      <c r="H21" s="658"/>
      <c r="I21" s="658"/>
      <c r="J21" s="658"/>
      <c r="K21" s="664"/>
      <c r="L21" s="665" t="str">
        <f>IF('入力シート（支出）車両補助金'!K69="","",'入力シート（支出）車両補助金'!K69)</f>
        <v/>
      </c>
      <c r="M21" s="665"/>
      <c r="N21" s="665"/>
      <c r="O21" s="665"/>
      <c r="P21" s="665"/>
      <c r="Q21" s="665"/>
      <c r="R21" s="665"/>
      <c r="S21" s="665"/>
      <c r="T21" s="665"/>
      <c r="U21" s="665"/>
      <c r="V21" s="665"/>
      <c r="W21" s="665"/>
      <c r="X21" s="665"/>
      <c r="Y21" s="12"/>
    </row>
    <row r="22" spans="2:25" ht="41.45" customHeight="1" x14ac:dyDescent="0.15">
      <c r="B22" s="270"/>
      <c r="C22" s="641" t="s">
        <v>114</v>
      </c>
      <c r="D22" s="666"/>
      <c r="E22" s="666"/>
      <c r="F22" s="666"/>
      <c r="G22" s="666"/>
      <c r="H22" s="666"/>
      <c r="I22" s="666"/>
      <c r="J22" s="666"/>
      <c r="K22" s="666"/>
      <c r="L22" s="641" t="s">
        <v>307</v>
      </c>
      <c r="M22" s="666"/>
      <c r="N22" s="666"/>
      <c r="O22" s="668"/>
      <c r="P22" s="641" t="str">
        <f>IF('入力シート（支出）車両補助金'!D75="","",'入力シート（支出）車両補助金'!D75)</f>
        <v/>
      </c>
      <c r="Q22" s="666"/>
      <c r="R22" s="666"/>
      <c r="S22" s="666"/>
      <c r="T22" s="666"/>
      <c r="U22" s="668"/>
      <c r="V22" s="641" t="s">
        <v>134</v>
      </c>
      <c r="W22" s="666"/>
      <c r="X22" s="668"/>
      <c r="Y22" s="12"/>
    </row>
    <row r="23" spans="2:25" ht="13.9" customHeight="1" x14ac:dyDescent="0.15">
      <c r="B23" s="270"/>
      <c r="C23" s="36"/>
      <c r="D23" s="36"/>
      <c r="E23" s="36"/>
      <c r="F23" s="36"/>
      <c r="G23" s="36"/>
      <c r="H23" s="36"/>
      <c r="I23" s="36"/>
      <c r="J23" s="36"/>
      <c r="K23" s="36"/>
      <c r="L23" s="36"/>
      <c r="M23" s="36"/>
      <c r="N23" s="36"/>
      <c r="O23" s="36"/>
      <c r="P23" s="36"/>
      <c r="Q23" s="36"/>
      <c r="R23" s="36"/>
      <c r="S23" s="36"/>
      <c r="T23" s="12"/>
      <c r="U23" s="12"/>
      <c r="V23" s="12"/>
      <c r="W23" s="12"/>
      <c r="X23" s="12"/>
      <c r="Y23" s="12"/>
    </row>
    <row r="24" spans="2:25" ht="13.9" customHeight="1" x14ac:dyDescent="0.15">
      <c r="B24" s="270"/>
      <c r="C24" s="36"/>
      <c r="D24" s="36"/>
      <c r="E24" s="36"/>
      <c r="F24" s="36"/>
      <c r="G24" s="36"/>
      <c r="H24" s="36"/>
      <c r="I24" s="36"/>
      <c r="J24" s="36"/>
      <c r="K24" s="36"/>
      <c r="L24" s="36"/>
      <c r="M24" s="36"/>
      <c r="N24" s="36"/>
      <c r="O24" s="36"/>
      <c r="P24" s="36"/>
      <c r="Q24" s="36"/>
      <c r="R24" s="36"/>
      <c r="S24" s="36"/>
      <c r="T24" s="12"/>
      <c r="U24" s="12"/>
      <c r="V24" s="12"/>
      <c r="W24" s="12"/>
      <c r="X24" s="12"/>
      <c r="Y24" s="12"/>
    </row>
    <row r="25" spans="2:25" s="275" customFormat="1" ht="32.25" customHeight="1" x14ac:dyDescent="0.15">
      <c r="B25" s="273"/>
      <c r="C25" s="667" t="s">
        <v>110</v>
      </c>
      <c r="D25" s="667"/>
      <c r="E25" s="667"/>
      <c r="F25" s="667"/>
      <c r="G25" s="667"/>
      <c r="H25" s="667"/>
      <c r="I25" s="667"/>
      <c r="J25" s="667"/>
      <c r="K25" s="667"/>
      <c r="L25" s="13"/>
      <c r="M25" s="13"/>
      <c r="N25" s="13"/>
      <c r="O25" s="13"/>
      <c r="P25" s="13"/>
      <c r="Q25" s="13"/>
      <c r="R25" s="13"/>
      <c r="S25" s="13"/>
      <c r="T25" s="14"/>
      <c r="U25" s="14"/>
      <c r="V25" s="14"/>
      <c r="W25" s="14"/>
      <c r="X25" s="14"/>
      <c r="Y25" s="14"/>
    </row>
    <row r="26" spans="2:25" ht="13.9" customHeight="1" x14ac:dyDescent="0.15">
      <c r="B26" s="270"/>
      <c r="C26" s="661"/>
      <c r="D26" s="661"/>
      <c r="E26" s="661"/>
      <c r="F26" s="661"/>
      <c r="G26" s="661"/>
      <c r="H26" s="661"/>
      <c r="I26" s="661"/>
      <c r="J26" s="661"/>
      <c r="K26" s="661"/>
      <c r="L26" s="36"/>
      <c r="M26" s="36"/>
      <c r="N26" s="36"/>
      <c r="O26" s="36"/>
      <c r="P26" s="36"/>
      <c r="Q26" s="36"/>
      <c r="R26" s="36"/>
      <c r="S26" s="36"/>
      <c r="T26" s="12"/>
      <c r="U26" s="12"/>
      <c r="V26" s="12"/>
      <c r="W26" s="12"/>
      <c r="X26" s="12"/>
      <c r="Y26" s="12"/>
    </row>
    <row r="27" spans="2:25" ht="20.25" customHeight="1" x14ac:dyDescent="0.15"/>
    <row r="28" spans="2:25" ht="20.25" customHeight="1" x14ac:dyDescent="0.15"/>
    <row r="29" spans="2:25" ht="20.25" customHeight="1" x14ac:dyDescent="0.15"/>
    <row r="30" spans="2:25" ht="20.25" customHeight="1" x14ac:dyDescent="0.15"/>
    <row r="31" spans="2:25" ht="20.25" customHeight="1" x14ac:dyDescent="0.15"/>
    <row r="32" spans="2:25" ht="20.25" customHeight="1" x14ac:dyDescent="0.15"/>
    <row r="33" s="269" customFormat="1" ht="20.25" customHeight="1" x14ac:dyDescent="0.15"/>
    <row r="34" s="269" customFormat="1" ht="20.25" customHeight="1" x14ac:dyDescent="0.15"/>
    <row r="35" s="269" customFormat="1" ht="20.25" customHeight="1" x14ac:dyDescent="0.15"/>
    <row r="36" s="269" customFormat="1" ht="20.25" customHeight="1" x14ac:dyDescent="0.15"/>
    <row r="37" s="269" customFormat="1" ht="20.25" customHeight="1" x14ac:dyDescent="0.15"/>
    <row r="38" s="269" customFormat="1" ht="20.25" customHeight="1" x14ac:dyDescent="0.15"/>
    <row r="39" s="269" customFormat="1" ht="20.25" customHeight="1" x14ac:dyDescent="0.15"/>
    <row r="40" s="269" customFormat="1" ht="20.25" customHeight="1" x14ac:dyDescent="0.15"/>
    <row r="41" s="269" customFormat="1" ht="20.25" customHeight="1" x14ac:dyDescent="0.15"/>
    <row r="42" s="269" customFormat="1" ht="20.25" customHeight="1" x14ac:dyDescent="0.15"/>
    <row r="43" s="269" customFormat="1" ht="20.25" customHeight="1" x14ac:dyDescent="0.15"/>
    <row r="44" s="269" customFormat="1" ht="20.25" customHeight="1" x14ac:dyDescent="0.15"/>
    <row r="45" s="269" customFormat="1" ht="20.25" customHeight="1" x14ac:dyDescent="0.15"/>
    <row r="46" s="269" customFormat="1" ht="20.25" customHeight="1" x14ac:dyDescent="0.15"/>
    <row r="47" s="269" customFormat="1" ht="20.25" customHeight="1" x14ac:dyDescent="0.15"/>
    <row r="48" s="269" customFormat="1" ht="20.25" customHeight="1" x14ac:dyDescent="0.15"/>
    <row r="49" s="269" customFormat="1" ht="20.25" customHeight="1" x14ac:dyDescent="0.15"/>
    <row r="50" s="269" customFormat="1" ht="20.25" customHeight="1" x14ac:dyDescent="0.15"/>
  </sheetData>
  <sheetProtection algorithmName="SHA-512" hashValue="gBG82jfl2wAWEoXZFeidT1CAEXXWdrJ8VmqHjtY3Ixmmov7Z8T02b+L7cu+O6pYgGsbwGnN9NX4dM9eNjGaNCA==" saltValue="ky1dUCzWKtKDltMgnrD3aQ==" spinCount="100000" sheet="1" objects="1" scenarios="1" selectLockedCells="1" selectUnlockedCells="1"/>
  <mergeCells count="47">
    <mergeCell ref="E18:X18"/>
    <mergeCell ref="E13:X13"/>
    <mergeCell ref="E14:X14"/>
    <mergeCell ref="E15:X15"/>
    <mergeCell ref="E16:X16"/>
    <mergeCell ref="E17:X17"/>
    <mergeCell ref="C26:I26"/>
    <mergeCell ref="J26:K26"/>
    <mergeCell ref="P20:Q20"/>
    <mergeCell ref="R20:S20"/>
    <mergeCell ref="D21:K21"/>
    <mergeCell ref="L21:X21"/>
    <mergeCell ref="C22:K22"/>
    <mergeCell ref="C25:K25"/>
    <mergeCell ref="H20:I20"/>
    <mergeCell ref="J20:K20"/>
    <mergeCell ref="L20:M20"/>
    <mergeCell ref="N20:O20"/>
    <mergeCell ref="T20:X20"/>
    <mergeCell ref="L22:O22"/>
    <mergeCell ref="V22:X22"/>
    <mergeCell ref="P22:U22"/>
    <mergeCell ref="C10:C18"/>
    <mergeCell ref="D10:X10"/>
    <mergeCell ref="C19:C21"/>
    <mergeCell ref="D19:E19"/>
    <mergeCell ref="F19:G19"/>
    <mergeCell ref="H19:I19"/>
    <mergeCell ref="J19:K19"/>
    <mergeCell ref="L19:M19"/>
    <mergeCell ref="N19:O19"/>
    <mergeCell ref="P19:Q19"/>
    <mergeCell ref="R19:S19"/>
    <mergeCell ref="T19:X19"/>
    <mergeCell ref="D20:E20"/>
    <mergeCell ref="F20:G20"/>
    <mergeCell ref="E11:X11"/>
    <mergeCell ref="E12:X12"/>
    <mergeCell ref="B3:Y3"/>
    <mergeCell ref="C7:C9"/>
    <mergeCell ref="D7:X7"/>
    <mergeCell ref="D9:E9"/>
    <mergeCell ref="D8:E8"/>
    <mergeCell ref="F9:X9"/>
    <mergeCell ref="G8:M8"/>
    <mergeCell ref="O8:X8"/>
    <mergeCell ref="D4:W5"/>
  </mergeCells>
  <phoneticPr fontId="2"/>
  <pageMargins left="0.25" right="0.25" top="0.75" bottom="0.75" header="0.3" footer="0.3"/>
  <pageSetup paperSize="9" scale="85" orientation="portrait" r:id="rId1"/>
  <extLst>
    <ext xmlns:x14="http://schemas.microsoft.com/office/spreadsheetml/2009/9/main" uri="{CCE6A557-97BC-4b89-ADB6-D9C93CAAB3DF}">
      <x14:dataValidations xmlns:xm="http://schemas.microsoft.com/office/excel/2006/main" count="1">
        <x14:dataValidation imeMode="hiragana" allowBlank="1" showInputMessage="1" showErrorMessage="1" xr:uid="{00000000-0002-0000-0800-000000000000}">
          <xm:sqref>D4 IZ4:JF4 SV4:TB4 ACR4:ACX4 AMN4:AMT4 AWJ4:AWP4 BGF4:BGL4 BQB4:BQH4 BZX4:CAD4 CJT4:CJZ4 CTP4:CTV4 DDL4:DDR4 DNH4:DNN4 DXD4:DXJ4 EGZ4:EHF4 EQV4:ERB4 FAR4:FAX4 FKN4:FKT4 FUJ4:FUP4 GEF4:GEL4 GOB4:GOH4 GXX4:GYD4 HHT4:HHZ4 HRP4:HRV4 IBL4:IBR4 ILH4:ILN4 IVD4:IVJ4 JEZ4:JFF4 JOV4:JPB4 JYR4:JYX4 KIN4:KIT4 KSJ4:KSP4 LCF4:LCL4 LMB4:LMH4 LVX4:LWD4 MFT4:MFZ4 MPP4:MPV4 MZL4:MZR4 NJH4:NJN4 NTD4:NTJ4 OCZ4:ODF4 OMV4:ONB4 OWR4:OWX4 PGN4:PGT4 PQJ4:PQP4 QAF4:QAL4 QKB4:QKH4 QTX4:QUD4 RDT4:RDZ4 RNP4:RNV4 RXL4:RXR4 SHH4:SHN4 SRD4:SRJ4 TAZ4:TBF4 TKV4:TLB4 TUR4:TUX4 UEN4:UET4 UOJ4:UOP4 UYF4:UYL4 VIB4:VIH4 VRX4:VSD4 WBT4:WBZ4 WLP4:WLV4 WVL4:WVR4 D65541:J65541 IZ65541:JF65541 SV65541:TB65541 ACR65541:ACX65541 AMN65541:AMT65541 AWJ65541:AWP65541 BGF65541:BGL65541 BQB65541:BQH65541 BZX65541:CAD65541 CJT65541:CJZ65541 CTP65541:CTV65541 DDL65541:DDR65541 DNH65541:DNN65541 DXD65541:DXJ65541 EGZ65541:EHF65541 EQV65541:ERB65541 FAR65541:FAX65541 FKN65541:FKT65541 FUJ65541:FUP65541 GEF65541:GEL65541 GOB65541:GOH65541 GXX65541:GYD65541 HHT65541:HHZ65541 HRP65541:HRV65541 IBL65541:IBR65541 ILH65541:ILN65541 IVD65541:IVJ65541 JEZ65541:JFF65541 JOV65541:JPB65541 JYR65541:JYX65541 KIN65541:KIT65541 KSJ65541:KSP65541 LCF65541:LCL65541 LMB65541:LMH65541 LVX65541:LWD65541 MFT65541:MFZ65541 MPP65541:MPV65541 MZL65541:MZR65541 NJH65541:NJN65541 NTD65541:NTJ65541 OCZ65541:ODF65541 OMV65541:ONB65541 OWR65541:OWX65541 PGN65541:PGT65541 PQJ65541:PQP65541 QAF65541:QAL65541 QKB65541:QKH65541 QTX65541:QUD65541 RDT65541:RDZ65541 RNP65541:RNV65541 RXL65541:RXR65541 SHH65541:SHN65541 SRD65541:SRJ65541 TAZ65541:TBF65541 TKV65541:TLB65541 TUR65541:TUX65541 UEN65541:UET65541 UOJ65541:UOP65541 UYF65541:UYL65541 VIB65541:VIH65541 VRX65541:VSD65541 WBT65541:WBZ65541 WLP65541:WLV65541 WVL65541:WVR65541 D131077:J131077 IZ131077:JF131077 SV131077:TB131077 ACR131077:ACX131077 AMN131077:AMT131077 AWJ131077:AWP131077 BGF131077:BGL131077 BQB131077:BQH131077 BZX131077:CAD131077 CJT131077:CJZ131077 CTP131077:CTV131077 DDL131077:DDR131077 DNH131077:DNN131077 DXD131077:DXJ131077 EGZ131077:EHF131077 EQV131077:ERB131077 FAR131077:FAX131077 FKN131077:FKT131077 FUJ131077:FUP131077 GEF131077:GEL131077 GOB131077:GOH131077 GXX131077:GYD131077 HHT131077:HHZ131077 HRP131077:HRV131077 IBL131077:IBR131077 ILH131077:ILN131077 IVD131077:IVJ131077 JEZ131077:JFF131077 JOV131077:JPB131077 JYR131077:JYX131077 KIN131077:KIT131077 KSJ131077:KSP131077 LCF131077:LCL131077 LMB131077:LMH131077 LVX131077:LWD131077 MFT131077:MFZ131077 MPP131077:MPV131077 MZL131077:MZR131077 NJH131077:NJN131077 NTD131077:NTJ131077 OCZ131077:ODF131077 OMV131077:ONB131077 OWR131077:OWX131077 PGN131077:PGT131077 PQJ131077:PQP131077 QAF131077:QAL131077 QKB131077:QKH131077 QTX131077:QUD131077 RDT131077:RDZ131077 RNP131077:RNV131077 RXL131077:RXR131077 SHH131077:SHN131077 SRD131077:SRJ131077 TAZ131077:TBF131077 TKV131077:TLB131077 TUR131077:TUX131077 UEN131077:UET131077 UOJ131077:UOP131077 UYF131077:UYL131077 VIB131077:VIH131077 VRX131077:VSD131077 WBT131077:WBZ131077 WLP131077:WLV131077 WVL131077:WVR131077 D196613:J196613 IZ196613:JF196613 SV196613:TB196613 ACR196613:ACX196613 AMN196613:AMT196613 AWJ196613:AWP196613 BGF196613:BGL196613 BQB196613:BQH196613 BZX196613:CAD196613 CJT196613:CJZ196613 CTP196613:CTV196613 DDL196613:DDR196613 DNH196613:DNN196613 DXD196613:DXJ196613 EGZ196613:EHF196613 EQV196613:ERB196613 FAR196613:FAX196613 FKN196613:FKT196613 FUJ196613:FUP196613 GEF196613:GEL196613 GOB196613:GOH196613 GXX196613:GYD196613 HHT196613:HHZ196613 HRP196613:HRV196613 IBL196613:IBR196613 ILH196613:ILN196613 IVD196613:IVJ196613 JEZ196613:JFF196613 JOV196613:JPB196613 JYR196613:JYX196613 KIN196613:KIT196613 KSJ196613:KSP196613 LCF196613:LCL196613 LMB196613:LMH196613 LVX196613:LWD196613 MFT196613:MFZ196613 MPP196613:MPV196613 MZL196613:MZR196613 NJH196613:NJN196613 NTD196613:NTJ196613 OCZ196613:ODF196613 OMV196613:ONB196613 OWR196613:OWX196613 PGN196613:PGT196613 PQJ196613:PQP196613 QAF196613:QAL196613 QKB196613:QKH196613 QTX196613:QUD196613 RDT196613:RDZ196613 RNP196613:RNV196613 RXL196613:RXR196613 SHH196613:SHN196613 SRD196613:SRJ196613 TAZ196613:TBF196613 TKV196613:TLB196613 TUR196613:TUX196613 UEN196613:UET196613 UOJ196613:UOP196613 UYF196613:UYL196613 VIB196613:VIH196613 VRX196613:VSD196613 WBT196613:WBZ196613 WLP196613:WLV196613 WVL196613:WVR196613 D262149:J262149 IZ262149:JF262149 SV262149:TB262149 ACR262149:ACX262149 AMN262149:AMT262149 AWJ262149:AWP262149 BGF262149:BGL262149 BQB262149:BQH262149 BZX262149:CAD262149 CJT262149:CJZ262149 CTP262149:CTV262149 DDL262149:DDR262149 DNH262149:DNN262149 DXD262149:DXJ262149 EGZ262149:EHF262149 EQV262149:ERB262149 FAR262149:FAX262149 FKN262149:FKT262149 FUJ262149:FUP262149 GEF262149:GEL262149 GOB262149:GOH262149 GXX262149:GYD262149 HHT262149:HHZ262149 HRP262149:HRV262149 IBL262149:IBR262149 ILH262149:ILN262149 IVD262149:IVJ262149 JEZ262149:JFF262149 JOV262149:JPB262149 JYR262149:JYX262149 KIN262149:KIT262149 KSJ262149:KSP262149 LCF262149:LCL262149 LMB262149:LMH262149 LVX262149:LWD262149 MFT262149:MFZ262149 MPP262149:MPV262149 MZL262149:MZR262149 NJH262149:NJN262149 NTD262149:NTJ262149 OCZ262149:ODF262149 OMV262149:ONB262149 OWR262149:OWX262149 PGN262149:PGT262149 PQJ262149:PQP262149 QAF262149:QAL262149 QKB262149:QKH262149 QTX262149:QUD262149 RDT262149:RDZ262149 RNP262149:RNV262149 RXL262149:RXR262149 SHH262149:SHN262149 SRD262149:SRJ262149 TAZ262149:TBF262149 TKV262149:TLB262149 TUR262149:TUX262149 UEN262149:UET262149 UOJ262149:UOP262149 UYF262149:UYL262149 VIB262149:VIH262149 VRX262149:VSD262149 WBT262149:WBZ262149 WLP262149:WLV262149 WVL262149:WVR262149 D327685:J327685 IZ327685:JF327685 SV327685:TB327685 ACR327685:ACX327685 AMN327685:AMT327685 AWJ327685:AWP327685 BGF327685:BGL327685 BQB327685:BQH327685 BZX327685:CAD327685 CJT327685:CJZ327685 CTP327685:CTV327685 DDL327685:DDR327685 DNH327685:DNN327685 DXD327685:DXJ327685 EGZ327685:EHF327685 EQV327685:ERB327685 FAR327685:FAX327685 FKN327685:FKT327685 FUJ327685:FUP327685 GEF327685:GEL327685 GOB327685:GOH327685 GXX327685:GYD327685 HHT327685:HHZ327685 HRP327685:HRV327685 IBL327685:IBR327685 ILH327685:ILN327685 IVD327685:IVJ327685 JEZ327685:JFF327685 JOV327685:JPB327685 JYR327685:JYX327685 KIN327685:KIT327685 KSJ327685:KSP327685 LCF327685:LCL327685 LMB327685:LMH327685 LVX327685:LWD327685 MFT327685:MFZ327685 MPP327685:MPV327685 MZL327685:MZR327685 NJH327685:NJN327685 NTD327685:NTJ327685 OCZ327685:ODF327685 OMV327685:ONB327685 OWR327685:OWX327685 PGN327685:PGT327685 PQJ327685:PQP327685 QAF327685:QAL327685 QKB327685:QKH327685 QTX327685:QUD327685 RDT327685:RDZ327685 RNP327685:RNV327685 RXL327685:RXR327685 SHH327685:SHN327685 SRD327685:SRJ327685 TAZ327685:TBF327685 TKV327685:TLB327685 TUR327685:TUX327685 UEN327685:UET327685 UOJ327685:UOP327685 UYF327685:UYL327685 VIB327685:VIH327685 VRX327685:VSD327685 WBT327685:WBZ327685 WLP327685:WLV327685 WVL327685:WVR327685 D393221:J393221 IZ393221:JF393221 SV393221:TB393221 ACR393221:ACX393221 AMN393221:AMT393221 AWJ393221:AWP393221 BGF393221:BGL393221 BQB393221:BQH393221 BZX393221:CAD393221 CJT393221:CJZ393221 CTP393221:CTV393221 DDL393221:DDR393221 DNH393221:DNN393221 DXD393221:DXJ393221 EGZ393221:EHF393221 EQV393221:ERB393221 FAR393221:FAX393221 FKN393221:FKT393221 FUJ393221:FUP393221 GEF393221:GEL393221 GOB393221:GOH393221 GXX393221:GYD393221 HHT393221:HHZ393221 HRP393221:HRV393221 IBL393221:IBR393221 ILH393221:ILN393221 IVD393221:IVJ393221 JEZ393221:JFF393221 JOV393221:JPB393221 JYR393221:JYX393221 KIN393221:KIT393221 KSJ393221:KSP393221 LCF393221:LCL393221 LMB393221:LMH393221 LVX393221:LWD393221 MFT393221:MFZ393221 MPP393221:MPV393221 MZL393221:MZR393221 NJH393221:NJN393221 NTD393221:NTJ393221 OCZ393221:ODF393221 OMV393221:ONB393221 OWR393221:OWX393221 PGN393221:PGT393221 PQJ393221:PQP393221 QAF393221:QAL393221 QKB393221:QKH393221 QTX393221:QUD393221 RDT393221:RDZ393221 RNP393221:RNV393221 RXL393221:RXR393221 SHH393221:SHN393221 SRD393221:SRJ393221 TAZ393221:TBF393221 TKV393221:TLB393221 TUR393221:TUX393221 UEN393221:UET393221 UOJ393221:UOP393221 UYF393221:UYL393221 VIB393221:VIH393221 VRX393221:VSD393221 WBT393221:WBZ393221 WLP393221:WLV393221 WVL393221:WVR393221 D458757:J458757 IZ458757:JF458757 SV458757:TB458757 ACR458757:ACX458757 AMN458757:AMT458757 AWJ458757:AWP458757 BGF458757:BGL458757 BQB458757:BQH458757 BZX458757:CAD458757 CJT458757:CJZ458757 CTP458757:CTV458757 DDL458757:DDR458757 DNH458757:DNN458757 DXD458757:DXJ458757 EGZ458757:EHF458757 EQV458757:ERB458757 FAR458757:FAX458757 FKN458757:FKT458757 FUJ458757:FUP458757 GEF458757:GEL458757 GOB458757:GOH458757 GXX458757:GYD458757 HHT458757:HHZ458757 HRP458757:HRV458757 IBL458757:IBR458757 ILH458757:ILN458757 IVD458757:IVJ458757 JEZ458757:JFF458757 JOV458757:JPB458757 JYR458757:JYX458757 KIN458757:KIT458757 KSJ458757:KSP458757 LCF458757:LCL458757 LMB458757:LMH458757 LVX458757:LWD458757 MFT458757:MFZ458757 MPP458757:MPV458757 MZL458757:MZR458757 NJH458757:NJN458757 NTD458757:NTJ458757 OCZ458757:ODF458757 OMV458757:ONB458757 OWR458757:OWX458757 PGN458757:PGT458757 PQJ458757:PQP458757 QAF458757:QAL458757 QKB458757:QKH458757 QTX458757:QUD458757 RDT458757:RDZ458757 RNP458757:RNV458757 RXL458757:RXR458757 SHH458757:SHN458757 SRD458757:SRJ458757 TAZ458757:TBF458757 TKV458757:TLB458757 TUR458757:TUX458757 UEN458757:UET458757 UOJ458757:UOP458757 UYF458757:UYL458757 VIB458757:VIH458757 VRX458757:VSD458757 WBT458757:WBZ458757 WLP458757:WLV458757 WVL458757:WVR458757 D524293:J524293 IZ524293:JF524293 SV524293:TB524293 ACR524293:ACX524293 AMN524293:AMT524293 AWJ524293:AWP524293 BGF524293:BGL524293 BQB524293:BQH524293 BZX524293:CAD524293 CJT524293:CJZ524293 CTP524293:CTV524293 DDL524293:DDR524293 DNH524293:DNN524293 DXD524293:DXJ524293 EGZ524293:EHF524293 EQV524293:ERB524293 FAR524293:FAX524293 FKN524293:FKT524293 FUJ524293:FUP524293 GEF524293:GEL524293 GOB524293:GOH524293 GXX524293:GYD524293 HHT524293:HHZ524293 HRP524293:HRV524293 IBL524293:IBR524293 ILH524293:ILN524293 IVD524293:IVJ524293 JEZ524293:JFF524293 JOV524293:JPB524293 JYR524293:JYX524293 KIN524293:KIT524293 KSJ524293:KSP524293 LCF524293:LCL524293 LMB524293:LMH524293 LVX524293:LWD524293 MFT524293:MFZ524293 MPP524293:MPV524293 MZL524293:MZR524293 NJH524293:NJN524293 NTD524293:NTJ524293 OCZ524293:ODF524293 OMV524293:ONB524293 OWR524293:OWX524293 PGN524293:PGT524293 PQJ524293:PQP524293 QAF524293:QAL524293 QKB524293:QKH524293 QTX524293:QUD524293 RDT524293:RDZ524293 RNP524293:RNV524293 RXL524293:RXR524293 SHH524293:SHN524293 SRD524293:SRJ524293 TAZ524293:TBF524293 TKV524293:TLB524293 TUR524293:TUX524293 UEN524293:UET524293 UOJ524293:UOP524293 UYF524293:UYL524293 VIB524293:VIH524293 VRX524293:VSD524293 WBT524293:WBZ524293 WLP524293:WLV524293 WVL524293:WVR524293 D589829:J589829 IZ589829:JF589829 SV589829:TB589829 ACR589829:ACX589829 AMN589829:AMT589829 AWJ589829:AWP589829 BGF589829:BGL589829 BQB589829:BQH589829 BZX589829:CAD589829 CJT589829:CJZ589829 CTP589829:CTV589829 DDL589829:DDR589829 DNH589829:DNN589829 DXD589829:DXJ589829 EGZ589829:EHF589829 EQV589829:ERB589829 FAR589829:FAX589829 FKN589829:FKT589829 FUJ589829:FUP589829 GEF589829:GEL589829 GOB589829:GOH589829 GXX589829:GYD589829 HHT589829:HHZ589829 HRP589829:HRV589829 IBL589829:IBR589829 ILH589829:ILN589829 IVD589829:IVJ589829 JEZ589829:JFF589829 JOV589829:JPB589829 JYR589829:JYX589829 KIN589829:KIT589829 KSJ589829:KSP589829 LCF589829:LCL589829 LMB589829:LMH589829 LVX589829:LWD589829 MFT589829:MFZ589829 MPP589829:MPV589829 MZL589829:MZR589829 NJH589829:NJN589829 NTD589829:NTJ589829 OCZ589829:ODF589829 OMV589829:ONB589829 OWR589829:OWX589829 PGN589829:PGT589829 PQJ589829:PQP589829 QAF589829:QAL589829 QKB589829:QKH589829 QTX589829:QUD589829 RDT589829:RDZ589829 RNP589829:RNV589829 RXL589829:RXR589829 SHH589829:SHN589829 SRD589829:SRJ589829 TAZ589829:TBF589829 TKV589829:TLB589829 TUR589829:TUX589829 UEN589829:UET589829 UOJ589829:UOP589829 UYF589829:UYL589829 VIB589829:VIH589829 VRX589829:VSD589829 WBT589829:WBZ589829 WLP589829:WLV589829 WVL589829:WVR589829 D655365:J655365 IZ655365:JF655365 SV655365:TB655365 ACR655365:ACX655365 AMN655365:AMT655365 AWJ655365:AWP655365 BGF655365:BGL655365 BQB655365:BQH655365 BZX655365:CAD655365 CJT655365:CJZ655365 CTP655365:CTV655365 DDL655365:DDR655365 DNH655365:DNN655365 DXD655365:DXJ655365 EGZ655365:EHF655365 EQV655365:ERB655365 FAR655365:FAX655365 FKN655365:FKT655365 FUJ655365:FUP655365 GEF655365:GEL655365 GOB655365:GOH655365 GXX655365:GYD655365 HHT655365:HHZ655365 HRP655365:HRV655365 IBL655365:IBR655365 ILH655365:ILN655365 IVD655365:IVJ655365 JEZ655365:JFF655365 JOV655365:JPB655365 JYR655365:JYX655365 KIN655365:KIT655365 KSJ655365:KSP655365 LCF655365:LCL655365 LMB655365:LMH655365 LVX655365:LWD655365 MFT655365:MFZ655365 MPP655365:MPV655365 MZL655365:MZR655365 NJH655365:NJN655365 NTD655365:NTJ655365 OCZ655365:ODF655365 OMV655365:ONB655365 OWR655365:OWX655365 PGN655365:PGT655365 PQJ655365:PQP655365 QAF655365:QAL655365 QKB655365:QKH655365 QTX655365:QUD655365 RDT655365:RDZ655365 RNP655365:RNV655365 RXL655365:RXR655365 SHH655365:SHN655365 SRD655365:SRJ655365 TAZ655365:TBF655365 TKV655365:TLB655365 TUR655365:TUX655365 UEN655365:UET655365 UOJ655365:UOP655365 UYF655365:UYL655365 VIB655365:VIH655365 VRX655365:VSD655365 WBT655365:WBZ655365 WLP655365:WLV655365 WVL655365:WVR655365 D720901:J720901 IZ720901:JF720901 SV720901:TB720901 ACR720901:ACX720901 AMN720901:AMT720901 AWJ720901:AWP720901 BGF720901:BGL720901 BQB720901:BQH720901 BZX720901:CAD720901 CJT720901:CJZ720901 CTP720901:CTV720901 DDL720901:DDR720901 DNH720901:DNN720901 DXD720901:DXJ720901 EGZ720901:EHF720901 EQV720901:ERB720901 FAR720901:FAX720901 FKN720901:FKT720901 FUJ720901:FUP720901 GEF720901:GEL720901 GOB720901:GOH720901 GXX720901:GYD720901 HHT720901:HHZ720901 HRP720901:HRV720901 IBL720901:IBR720901 ILH720901:ILN720901 IVD720901:IVJ720901 JEZ720901:JFF720901 JOV720901:JPB720901 JYR720901:JYX720901 KIN720901:KIT720901 KSJ720901:KSP720901 LCF720901:LCL720901 LMB720901:LMH720901 LVX720901:LWD720901 MFT720901:MFZ720901 MPP720901:MPV720901 MZL720901:MZR720901 NJH720901:NJN720901 NTD720901:NTJ720901 OCZ720901:ODF720901 OMV720901:ONB720901 OWR720901:OWX720901 PGN720901:PGT720901 PQJ720901:PQP720901 QAF720901:QAL720901 QKB720901:QKH720901 QTX720901:QUD720901 RDT720901:RDZ720901 RNP720901:RNV720901 RXL720901:RXR720901 SHH720901:SHN720901 SRD720901:SRJ720901 TAZ720901:TBF720901 TKV720901:TLB720901 TUR720901:TUX720901 UEN720901:UET720901 UOJ720901:UOP720901 UYF720901:UYL720901 VIB720901:VIH720901 VRX720901:VSD720901 WBT720901:WBZ720901 WLP720901:WLV720901 WVL720901:WVR720901 D786437:J786437 IZ786437:JF786437 SV786437:TB786437 ACR786437:ACX786437 AMN786437:AMT786437 AWJ786437:AWP786437 BGF786437:BGL786437 BQB786437:BQH786437 BZX786437:CAD786437 CJT786437:CJZ786437 CTP786437:CTV786437 DDL786437:DDR786437 DNH786437:DNN786437 DXD786437:DXJ786437 EGZ786437:EHF786437 EQV786437:ERB786437 FAR786437:FAX786437 FKN786437:FKT786437 FUJ786437:FUP786437 GEF786437:GEL786437 GOB786437:GOH786437 GXX786437:GYD786437 HHT786437:HHZ786437 HRP786437:HRV786437 IBL786437:IBR786437 ILH786437:ILN786437 IVD786437:IVJ786437 JEZ786437:JFF786437 JOV786437:JPB786437 JYR786437:JYX786437 KIN786437:KIT786437 KSJ786437:KSP786437 LCF786437:LCL786437 LMB786437:LMH786437 LVX786437:LWD786437 MFT786437:MFZ786437 MPP786437:MPV786437 MZL786437:MZR786437 NJH786437:NJN786437 NTD786437:NTJ786437 OCZ786437:ODF786437 OMV786437:ONB786437 OWR786437:OWX786437 PGN786437:PGT786437 PQJ786437:PQP786437 QAF786437:QAL786437 QKB786437:QKH786437 QTX786437:QUD786437 RDT786437:RDZ786437 RNP786437:RNV786437 RXL786437:RXR786437 SHH786437:SHN786437 SRD786437:SRJ786437 TAZ786437:TBF786437 TKV786437:TLB786437 TUR786437:TUX786437 UEN786437:UET786437 UOJ786437:UOP786437 UYF786437:UYL786437 VIB786437:VIH786437 VRX786437:VSD786437 WBT786437:WBZ786437 WLP786437:WLV786437 WVL786437:WVR786437 D851973:J851973 IZ851973:JF851973 SV851973:TB851973 ACR851973:ACX851973 AMN851973:AMT851973 AWJ851973:AWP851973 BGF851973:BGL851973 BQB851973:BQH851973 BZX851973:CAD851973 CJT851973:CJZ851973 CTP851973:CTV851973 DDL851973:DDR851973 DNH851973:DNN851973 DXD851973:DXJ851973 EGZ851973:EHF851973 EQV851973:ERB851973 FAR851973:FAX851973 FKN851973:FKT851973 FUJ851973:FUP851973 GEF851973:GEL851973 GOB851973:GOH851973 GXX851973:GYD851973 HHT851973:HHZ851973 HRP851973:HRV851973 IBL851973:IBR851973 ILH851973:ILN851973 IVD851973:IVJ851973 JEZ851973:JFF851973 JOV851973:JPB851973 JYR851973:JYX851973 KIN851973:KIT851973 KSJ851973:KSP851973 LCF851973:LCL851973 LMB851973:LMH851973 LVX851973:LWD851973 MFT851973:MFZ851973 MPP851973:MPV851973 MZL851973:MZR851973 NJH851973:NJN851973 NTD851973:NTJ851973 OCZ851973:ODF851973 OMV851973:ONB851973 OWR851973:OWX851973 PGN851973:PGT851973 PQJ851973:PQP851973 QAF851973:QAL851973 QKB851973:QKH851973 QTX851973:QUD851973 RDT851973:RDZ851973 RNP851973:RNV851973 RXL851973:RXR851973 SHH851973:SHN851973 SRD851973:SRJ851973 TAZ851973:TBF851973 TKV851973:TLB851973 TUR851973:TUX851973 UEN851973:UET851973 UOJ851973:UOP851973 UYF851973:UYL851973 VIB851973:VIH851973 VRX851973:VSD851973 WBT851973:WBZ851973 WLP851973:WLV851973 WVL851973:WVR851973 D917509:J917509 IZ917509:JF917509 SV917509:TB917509 ACR917509:ACX917509 AMN917509:AMT917509 AWJ917509:AWP917509 BGF917509:BGL917509 BQB917509:BQH917509 BZX917509:CAD917509 CJT917509:CJZ917509 CTP917509:CTV917509 DDL917509:DDR917509 DNH917509:DNN917509 DXD917509:DXJ917509 EGZ917509:EHF917509 EQV917509:ERB917509 FAR917509:FAX917509 FKN917509:FKT917509 FUJ917509:FUP917509 GEF917509:GEL917509 GOB917509:GOH917509 GXX917509:GYD917509 HHT917509:HHZ917509 HRP917509:HRV917509 IBL917509:IBR917509 ILH917509:ILN917509 IVD917509:IVJ917509 JEZ917509:JFF917509 JOV917509:JPB917509 JYR917509:JYX917509 KIN917509:KIT917509 KSJ917509:KSP917509 LCF917509:LCL917509 LMB917509:LMH917509 LVX917509:LWD917509 MFT917509:MFZ917509 MPP917509:MPV917509 MZL917509:MZR917509 NJH917509:NJN917509 NTD917509:NTJ917509 OCZ917509:ODF917509 OMV917509:ONB917509 OWR917509:OWX917509 PGN917509:PGT917509 PQJ917509:PQP917509 QAF917509:QAL917509 QKB917509:QKH917509 QTX917509:QUD917509 RDT917509:RDZ917509 RNP917509:RNV917509 RXL917509:RXR917509 SHH917509:SHN917509 SRD917509:SRJ917509 TAZ917509:TBF917509 TKV917509:TLB917509 TUR917509:TUX917509 UEN917509:UET917509 UOJ917509:UOP917509 UYF917509:UYL917509 VIB917509:VIH917509 VRX917509:VSD917509 WBT917509:WBZ917509 WLP917509:WLV917509 WVL917509:WVR917509 D983045:J983045 IZ983045:JF983045 SV983045:TB983045 ACR983045:ACX983045 AMN983045:AMT983045 AWJ983045:AWP983045 BGF983045:BGL983045 BQB983045:BQH983045 BZX983045:CAD983045 CJT983045:CJZ983045 CTP983045:CTV983045 DDL983045:DDR983045 DNH983045:DNN983045 DXD983045:DXJ983045 EGZ983045:EHF983045 EQV983045:ERB983045 FAR983045:FAX983045 FKN983045:FKT983045 FUJ983045:FUP983045 GEF983045:GEL983045 GOB983045:GOH983045 GXX983045:GYD983045 HHT983045:HHZ983045 HRP983045:HRV983045 IBL983045:IBR983045 ILH983045:ILN983045 IVD983045:IVJ983045 JEZ983045:JFF983045 JOV983045:JPB983045 JYR983045:JYX983045 KIN983045:KIT983045 KSJ983045:KSP983045 LCF983045:LCL983045 LMB983045:LMH983045 LVX983045:LWD983045 MFT983045:MFZ983045 MPP983045:MPV983045 MZL983045:MZR983045 NJH983045:NJN983045 NTD983045:NTJ983045 OCZ983045:ODF983045 OMV983045:ONB983045 OWR983045:OWX983045 PGN983045:PGT983045 PQJ983045:PQP983045 QAF983045:QAL983045 QKB983045:QKH983045 QTX983045:QUD983045 RDT983045:RDZ983045 RNP983045:RNV983045 RXL983045:RXR983045 SHH983045:SHN983045 SRD983045:SRJ983045 TAZ983045:TBF983045 TKV983045:TLB983045 TUR983045:TUX983045 UEN983045:UET983045 UOJ983045:UOP983045 UYF983045:UYL983045 VIB983045:VIH983045 VRX983045:VSD983045 WBT983045:WBZ983045 WLP983045:WLV983045 WVL983045:WVR983045 C4:C5 IY4:IY5 SU4:SU5 ACQ4:ACQ5 AMM4:AMM5 AWI4:AWI5 BGE4:BGE5 BQA4:BQA5 BZW4:BZW5 CJS4:CJS5 CTO4:CTO5 DDK4:DDK5 DNG4:DNG5 DXC4:DXC5 EGY4:EGY5 EQU4:EQU5 FAQ4:FAQ5 FKM4:FKM5 FUI4:FUI5 GEE4:GEE5 GOA4:GOA5 GXW4:GXW5 HHS4:HHS5 HRO4:HRO5 IBK4:IBK5 ILG4:ILG5 IVC4:IVC5 JEY4:JEY5 JOU4:JOU5 JYQ4:JYQ5 KIM4:KIM5 KSI4:KSI5 LCE4:LCE5 LMA4:LMA5 LVW4:LVW5 MFS4:MFS5 MPO4:MPO5 MZK4:MZK5 NJG4:NJG5 NTC4:NTC5 OCY4:OCY5 OMU4:OMU5 OWQ4:OWQ5 PGM4:PGM5 PQI4:PQI5 QAE4:QAE5 QKA4:QKA5 QTW4:QTW5 RDS4:RDS5 RNO4:RNO5 RXK4:RXK5 SHG4:SHG5 SRC4:SRC5 TAY4:TAY5 TKU4:TKU5 TUQ4:TUQ5 UEM4:UEM5 UOI4:UOI5 UYE4:UYE5 VIA4:VIA5 VRW4:VRW5 WBS4:WBS5 WLO4:WLO5 WVK4:WVK5 C65541:C65542 IY65541:IY65542 SU65541:SU65542 ACQ65541:ACQ65542 AMM65541:AMM65542 AWI65541:AWI65542 BGE65541:BGE65542 BQA65541:BQA65542 BZW65541:BZW65542 CJS65541:CJS65542 CTO65541:CTO65542 DDK65541:DDK65542 DNG65541:DNG65542 DXC65541:DXC65542 EGY65541:EGY65542 EQU65541:EQU65542 FAQ65541:FAQ65542 FKM65541:FKM65542 FUI65541:FUI65542 GEE65541:GEE65542 GOA65541:GOA65542 GXW65541:GXW65542 HHS65541:HHS65542 HRO65541:HRO65542 IBK65541:IBK65542 ILG65541:ILG65542 IVC65541:IVC65542 JEY65541:JEY65542 JOU65541:JOU65542 JYQ65541:JYQ65542 KIM65541:KIM65542 KSI65541:KSI65542 LCE65541:LCE65542 LMA65541:LMA65542 LVW65541:LVW65542 MFS65541:MFS65542 MPO65541:MPO65542 MZK65541:MZK65542 NJG65541:NJG65542 NTC65541:NTC65542 OCY65541:OCY65542 OMU65541:OMU65542 OWQ65541:OWQ65542 PGM65541:PGM65542 PQI65541:PQI65542 QAE65541:QAE65542 QKA65541:QKA65542 QTW65541:QTW65542 RDS65541:RDS65542 RNO65541:RNO65542 RXK65541:RXK65542 SHG65541:SHG65542 SRC65541:SRC65542 TAY65541:TAY65542 TKU65541:TKU65542 TUQ65541:TUQ65542 UEM65541:UEM65542 UOI65541:UOI65542 UYE65541:UYE65542 VIA65541:VIA65542 VRW65541:VRW65542 WBS65541:WBS65542 WLO65541:WLO65542 WVK65541:WVK65542 C131077:C131078 IY131077:IY131078 SU131077:SU131078 ACQ131077:ACQ131078 AMM131077:AMM131078 AWI131077:AWI131078 BGE131077:BGE131078 BQA131077:BQA131078 BZW131077:BZW131078 CJS131077:CJS131078 CTO131077:CTO131078 DDK131077:DDK131078 DNG131077:DNG131078 DXC131077:DXC131078 EGY131077:EGY131078 EQU131077:EQU131078 FAQ131077:FAQ131078 FKM131077:FKM131078 FUI131077:FUI131078 GEE131077:GEE131078 GOA131077:GOA131078 GXW131077:GXW131078 HHS131077:HHS131078 HRO131077:HRO131078 IBK131077:IBK131078 ILG131077:ILG131078 IVC131077:IVC131078 JEY131077:JEY131078 JOU131077:JOU131078 JYQ131077:JYQ131078 KIM131077:KIM131078 KSI131077:KSI131078 LCE131077:LCE131078 LMA131077:LMA131078 LVW131077:LVW131078 MFS131077:MFS131078 MPO131077:MPO131078 MZK131077:MZK131078 NJG131077:NJG131078 NTC131077:NTC131078 OCY131077:OCY131078 OMU131077:OMU131078 OWQ131077:OWQ131078 PGM131077:PGM131078 PQI131077:PQI131078 QAE131077:QAE131078 QKA131077:QKA131078 QTW131077:QTW131078 RDS131077:RDS131078 RNO131077:RNO131078 RXK131077:RXK131078 SHG131077:SHG131078 SRC131077:SRC131078 TAY131077:TAY131078 TKU131077:TKU131078 TUQ131077:TUQ131078 UEM131077:UEM131078 UOI131077:UOI131078 UYE131077:UYE131078 VIA131077:VIA131078 VRW131077:VRW131078 WBS131077:WBS131078 WLO131077:WLO131078 WVK131077:WVK131078 C196613:C196614 IY196613:IY196614 SU196613:SU196614 ACQ196613:ACQ196614 AMM196613:AMM196614 AWI196613:AWI196614 BGE196613:BGE196614 BQA196613:BQA196614 BZW196613:BZW196614 CJS196613:CJS196614 CTO196613:CTO196614 DDK196613:DDK196614 DNG196613:DNG196614 DXC196613:DXC196614 EGY196613:EGY196614 EQU196613:EQU196614 FAQ196613:FAQ196614 FKM196613:FKM196614 FUI196613:FUI196614 GEE196613:GEE196614 GOA196613:GOA196614 GXW196613:GXW196614 HHS196613:HHS196614 HRO196613:HRO196614 IBK196613:IBK196614 ILG196613:ILG196614 IVC196613:IVC196614 JEY196613:JEY196614 JOU196613:JOU196614 JYQ196613:JYQ196614 KIM196613:KIM196614 KSI196613:KSI196614 LCE196613:LCE196614 LMA196613:LMA196614 LVW196613:LVW196614 MFS196613:MFS196614 MPO196613:MPO196614 MZK196613:MZK196614 NJG196613:NJG196614 NTC196613:NTC196614 OCY196613:OCY196614 OMU196613:OMU196614 OWQ196613:OWQ196614 PGM196613:PGM196614 PQI196613:PQI196614 QAE196613:QAE196614 QKA196613:QKA196614 QTW196613:QTW196614 RDS196613:RDS196614 RNO196613:RNO196614 RXK196613:RXK196614 SHG196613:SHG196614 SRC196613:SRC196614 TAY196613:TAY196614 TKU196613:TKU196614 TUQ196613:TUQ196614 UEM196613:UEM196614 UOI196613:UOI196614 UYE196613:UYE196614 VIA196613:VIA196614 VRW196613:VRW196614 WBS196613:WBS196614 WLO196613:WLO196614 WVK196613:WVK196614 C262149:C262150 IY262149:IY262150 SU262149:SU262150 ACQ262149:ACQ262150 AMM262149:AMM262150 AWI262149:AWI262150 BGE262149:BGE262150 BQA262149:BQA262150 BZW262149:BZW262150 CJS262149:CJS262150 CTO262149:CTO262150 DDK262149:DDK262150 DNG262149:DNG262150 DXC262149:DXC262150 EGY262149:EGY262150 EQU262149:EQU262150 FAQ262149:FAQ262150 FKM262149:FKM262150 FUI262149:FUI262150 GEE262149:GEE262150 GOA262149:GOA262150 GXW262149:GXW262150 HHS262149:HHS262150 HRO262149:HRO262150 IBK262149:IBK262150 ILG262149:ILG262150 IVC262149:IVC262150 JEY262149:JEY262150 JOU262149:JOU262150 JYQ262149:JYQ262150 KIM262149:KIM262150 KSI262149:KSI262150 LCE262149:LCE262150 LMA262149:LMA262150 LVW262149:LVW262150 MFS262149:MFS262150 MPO262149:MPO262150 MZK262149:MZK262150 NJG262149:NJG262150 NTC262149:NTC262150 OCY262149:OCY262150 OMU262149:OMU262150 OWQ262149:OWQ262150 PGM262149:PGM262150 PQI262149:PQI262150 QAE262149:QAE262150 QKA262149:QKA262150 QTW262149:QTW262150 RDS262149:RDS262150 RNO262149:RNO262150 RXK262149:RXK262150 SHG262149:SHG262150 SRC262149:SRC262150 TAY262149:TAY262150 TKU262149:TKU262150 TUQ262149:TUQ262150 UEM262149:UEM262150 UOI262149:UOI262150 UYE262149:UYE262150 VIA262149:VIA262150 VRW262149:VRW262150 WBS262149:WBS262150 WLO262149:WLO262150 WVK262149:WVK262150 C327685:C327686 IY327685:IY327686 SU327685:SU327686 ACQ327685:ACQ327686 AMM327685:AMM327686 AWI327685:AWI327686 BGE327685:BGE327686 BQA327685:BQA327686 BZW327685:BZW327686 CJS327685:CJS327686 CTO327685:CTO327686 DDK327685:DDK327686 DNG327685:DNG327686 DXC327685:DXC327686 EGY327685:EGY327686 EQU327685:EQU327686 FAQ327685:FAQ327686 FKM327685:FKM327686 FUI327685:FUI327686 GEE327685:GEE327686 GOA327685:GOA327686 GXW327685:GXW327686 HHS327685:HHS327686 HRO327685:HRO327686 IBK327685:IBK327686 ILG327685:ILG327686 IVC327685:IVC327686 JEY327685:JEY327686 JOU327685:JOU327686 JYQ327685:JYQ327686 KIM327685:KIM327686 KSI327685:KSI327686 LCE327685:LCE327686 LMA327685:LMA327686 LVW327685:LVW327686 MFS327685:MFS327686 MPO327685:MPO327686 MZK327685:MZK327686 NJG327685:NJG327686 NTC327685:NTC327686 OCY327685:OCY327686 OMU327685:OMU327686 OWQ327685:OWQ327686 PGM327685:PGM327686 PQI327685:PQI327686 QAE327685:QAE327686 QKA327685:QKA327686 QTW327685:QTW327686 RDS327685:RDS327686 RNO327685:RNO327686 RXK327685:RXK327686 SHG327685:SHG327686 SRC327685:SRC327686 TAY327685:TAY327686 TKU327685:TKU327686 TUQ327685:TUQ327686 UEM327685:UEM327686 UOI327685:UOI327686 UYE327685:UYE327686 VIA327685:VIA327686 VRW327685:VRW327686 WBS327685:WBS327686 WLO327685:WLO327686 WVK327685:WVK327686 C393221:C393222 IY393221:IY393222 SU393221:SU393222 ACQ393221:ACQ393222 AMM393221:AMM393222 AWI393221:AWI393222 BGE393221:BGE393222 BQA393221:BQA393222 BZW393221:BZW393222 CJS393221:CJS393222 CTO393221:CTO393222 DDK393221:DDK393222 DNG393221:DNG393222 DXC393221:DXC393222 EGY393221:EGY393222 EQU393221:EQU393222 FAQ393221:FAQ393222 FKM393221:FKM393222 FUI393221:FUI393222 GEE393221:GEE393222 GOA393221:GOA393222 GXW393221:GXW393222 HHS393221:HHS393222 HRO393221:HRO393222 IBK393221:IBK393222 ILG393221:ILG393222 IVC393221:IVC393222 JEY393221:JEY393222 JOU393221:JOU393222 JYQ393221:JYQ393222 KIM393221:KIM393222 KSI393221:KSI393222 LCE393221:LCE393222 LMA393221:LMA393222 LVW393221:LVW393222 MFS393221:MFS393222 MPO393221:MPO393222 MZK393221:MZK393222 NJG393221:NJG393222 NTC393221:NTC393222 OCY393221:OCY393222 OMU393221:OMU393222 OWQ393221:OWQ393222 PGM393221:PGM393222 PQI393221:PQI393222 QAE393221:QAE393222 QKA393221:QKA393222 QTW393221:QTW393222 RDS393221:RDS393222 RNO393221:RNO393222 RXK393221:RXK393222 SHG393221:SHG393222 SRC393221:SRC393222 TAY393221:TAY393222 TKU393221:TKU393222 TUQ393221:TUQ393222 UEM393221:UEM393222 UOI393221:UOI393222 UYE393221:UYE393222 VIA393221:VIA393222 VRW393221:VRW393222 WBS393221:WBS393222 WLO393221:WLO393222 WVK393221:WVK393222 C458757:C458758 IY458757:IY458758 SU458757:SU458758 ACQ458757:ACQ458758 AMM458757:AMM458758 AWI458757:AWI458758 BGE458757:BGE458758 BQA458757:BQA458758 BZW458757:BZW458758 CJS458757:CJS458758 CTO458757:CTO458758 DDK458757:DDK458758 DNG458757:DNG458758 DXC458757:DXC458758 EGY458757:EGY458758 EQU458757:EQU458758 FAQ458757:FAQ458758 FKM458757:FKM458758 FUI458757:FUI458758 GEE458757:GEE458758 GOA458757:GOA458758 GXW458757:GXW458758 HHS458757:HHS458758 HRO458757:HRO458758 IBK458757:IBK458758 ILG458757:ILG458758 IVC458757:IVC458758 JEY458757:JEY458758 JOU458757:JOU458758 JYQ458757:JYQ458758 KIM458757:KIM458758 KSI458757:KSI458758 LCE458757:LCE458758 LMA458757:LMA458758 LVW458757:LVW458758 MFS458757:MFS458758 MPO458757:MPO458758 MZK458757:MZK458758 NJG458757:NJG458758 NTC458757:NTC458758 OCY458757:OCY458758 OMU458757:OMU458758 OWQ458757:OWQ458758 PGM458757:PGM458758 PQI458757:PQI458758 QAE458757:QAE458758 QKA458757:QKA458758 QTW458757:QTW458758 RDS458757:RDS458758 RNO458757:RNO458758 RXK458757:RXK458758 SHG458757:SHG458758 SRC458757:SRC458758 TAY458757:TAY458758 TKU458757:TKU458758 TUQ458757:TUQ458758 UEM458757:UEM458758 UOI458757:UOI458758 UYE458757:UYE458758 VIA458757:VIA458758 VRW458757:VRW458758 WBS458757:WBS458758 WLO458757:WLO458758 WVK458757:WVK458758 C524293:C524294 IY524293:IY524294 SU524293:SU524294 ACQ524293:ACQ524294 AMM524293:AMM524294 AWI524293:AWI524294 BGE524293:BGE524294 BQA524293:BQA524294 BZW524293:BZW524294 CJS524293:CJS524294 CTO524293:CTO524294 DDK524293:DDK524294 DNG524293:DNG524294 DXC524293:DXC524294 EGY524293:EGY524294 EQU524293:EQU524294 FAQ524293:FAQ524294 FKM524293:FKM524294 FUI524293:FUI524294 GEE524293:GEE524294 GOA524293:GOA524294 GXW524293:GXW524294 HHS524293:HHS524294 HRO524293:HRO524294 IBK524293:IBK524294 ILG524293:ILG524294 IVC524293:IVC524294 JEY524293:JEY524294 JOU524293:JOU524294 JYQ524293:JYQ524294 KIM524293:KIM524294 KSI524293:KSI524294 LCE524293:LCE524294 LMA524293:LMA524294 LVW524293:LVW524294 MFS524293:MFS524294 MPO524293:MPO524294 MZK524293:MZK524294 NJG524293:NJG524294 NTC524293:NTC524294 OCY524293:OCY524294 OMU524293:OMU524294 OWQ524293:OWQ524294 PGM524293:PGM524294 PQI524293:PQI524294 QAE524293:QAE524294 QKA524293:QKA524294 QTW524293:QTW524294 RDS524293:RDS524294 RNO524293:RNO524294 RXK524293:RXK524294 SHG524293:SHG524294 SRC524293:SRC524294 TAY524293:TAY524294 TKU524293:TKU524294 TUQ524293:TUQ524294 UEM524293:UEM524294 UOI524293:UOI524294 UYE524293:UYE524294 VIA524293:VIA524294 VRW524293:VRW524294 WBS524293:WBS524294 WLO524293:WLO524294 WVK524293:WVK524294 C589829:C589830 IY589829:IY589830 SU589829:SU589830 ACQ589829:ACQ589830 AMM589829:AMM589830 AWI589829:AWI589830 BGE589829:BGE589830 BQA589829:BQA589830 BZW589829:BZW589830 CJS589829:CJS589830 CTO589829:CTO589830 DDK589829:DDK589830 DNG589829:DNG589830 DXC589829:DXC589830 EGY589829:EGY589830 EQU589829:EQU589830 FAQ589829:FAQ589830 FKM589829:FKM589830 FUI589829:FUI589830 GEE589829:GEE589830 GOA589829:GOA589830 GXW589829:GXW589830 HHS589829:HHS589830 HRO589829:HRO589830 IBK589829:IBK589830 ILG589829:ILG589830 IVC589829:IVC589830 JEY589829:JEY589830 JOU589829:JOU589830 JYQ589829:JYQ589830 KIM589829:KIM589830 KSI589829:KSI589830 LCE589829:LCE589830 LMA589829:LMA589830 LVW589829:LVW589830 MFS589829:MFS589830 MPO589829:MPO589830 MZK589829:MZK589830 NJG589829:NJG589830 NTC589829:NTC589830 OCY589829:OCY589830 OMU589829:OMU589830 OWQ589829:OWQ589830 PGM589829:PGM589830 PQI589829:PQI589830 QAE589829:QAE589830 QKA589829:QKA589830 QTW589829:QTW589830 RDS589829:RDS589830 RNO589829:RNO589830 RXK589829:RXK589830 SHG589829:SHG589830 SRC589829:SRC589830 TAY589829:TAY589830 TKU589829:TKU589830 TUQ589829:TUQ589830 UEM589829:UEM589830 UOI589829:UOI589830 UYE589829:UYE589830 VIA589829:VIA589830 VRW589829:VRW589830 WBS589829:WBS589830 WLO589829:WLO589830 WVK589829:WVK589830 C655365:C655366 IY655365:IY655366 SU655365:SU655366 ACQ655365:ACQ655366 AMM655365:AMM655366 AWI655365:AWI655366 BGE655365:BGE655366 BQA655365:BQA655366 BZW655365:BZW655366 CJS655365:CJS655366 CTO655365:CTO655366 DDK655365:DDK655366 DNG655365:DNG655366 DXC655365:DXC655366 EGY655365:EGY655366 EQU655365:EQU655366 FAQ655365:FAQ655366 FKM655365:FKM655366 FUI655365:FUI655366 GEE655365:GEE655366 GOA655365:GOA655366 GXW655365:GXW655366 HHS655365:HHS655366 HRO655365:HRO655366 IBK655365:IBK655366 ILG655365:ILG655366 IVC655365:IVC655366 JEY655365:JEY655366 JOU655365:JOU655366 JYQ655365:JYQ655366 KIM655365:KIM655366 KSI655365:KSI655366 LCE655365:LCE655366 LMA655365:LMA655366 LVW655365:LVW655366 MFS655365:MFS655366 MPO655365:MPO655366 MZK655365:MZK655366 NJG655365:NJG655366 NTC655365:NTC655366 OCY655365:OCY655366 OMU655365:OMU655366 OWQ655365:OWQ655366 PGM655365:PGM655366 PQI655365:PQI655366 QAE655365:QAE655366 QKA655365:QKA655366 QTW655365:QTW655366 RDS655365:RDS655366 RNO655365:RNO655366 RXK655365:RXK655366 SHG655365:SHG655366 SRC655365:SRC655366 TAY655365:TAY655366 TKU655365:TKU655366 TUQ655365:TUQ655366 UEM655365:UEM655366 UOI655365:UOI655366 UYE655365:UYE655366 VIA655365:VIA655366 VRW655365:VRW655366 WBS655365:WBS655366 WLO655365:WLO655366 WVK655365:WVK655366 C720901:C720902 IY720901:IY720902 SU720901:SU720902 ACQ720901:ACQ720902 AMM720901:AMM720902 AWI720901:AWI720902 BGE720901:BGE720902 BQA720901:BQA720902 BZW720901:BZW720902 CJS720901:CJS720902 CTO720901:CTO720902 DDK720901:DDK720902 DNG720901:DNG720902 DXC720901:DXC720902 EGY720901:EGY720902 EQU720901:EQU720902 FAQ720901:FAQ720902 FKM720901:FKM720902 FUI720901:FUI720902 GEE720901:GEE720902 GOA720901:GOA720902 GXW720901:GXW720902 HHS720901:HHS720902 HRO720901:HRO720902 IBK720901:IBK720902 ILG720901:ILG720902 IVC720901:IVC720902 JEY720901:JEY720902 JOU720901:JOU720902 JYQ720901:JYQ720902 KIM720901:KIM720902 KSI720901:KSI720902 LCE720901:LCE720902 LMA720901:LMA720902 LVW720901:LVW720902 MFS720901:MFS720902 MPO720901:MPO720902 MZK720901:MZK720902 NJG720901:NJG720902 NTC720901:NTC720902 OCY720901:OCY720902 OMU720901:OMU720902 OWQ720901:OWQ720902 PGM720901:PGM720902 PQI720901:PQI720902 QAE720901:QAE720902 QKA720901:QKA720902 QTW720901:QTW720902 RDS720901:RDS720902 RNO720901:RNO720902 RXK720901:RXK720902 SHG720901:SHG720902 SRC720901:SRC720902 TAY720901:TAY720902 TKU720901:TKU720902 TUQ720901:TUQ720902 UEM720901:UEM720902 UOI720901:UOI720902 UYE720901:UYE720902 VIA720901:VIA720902 VRW720901:VRW720902 WBS720901:WBS720902 WLO720901:WLO720902 WVK720901:WVK720902 C786437:C786438 IY786437:IY786438 SU786437:SU786438 ACQ786437:ACQ786438 AMM786437:AMM786438 AWI786437:AWI786438 BGE786437:BGE786438 BQA786437:BQA786438 BZW786437:BZW786438 CJS786437:CJS786438 CTO786437:CTO786438 DDK786437:DDK786438 DNG786437:DNG786438 DXC786437:DXC786438 EGY786437:EGY786438 EQU786437:EQU786438 FAQ786437:FAQ786438 FKM786437:FKM786438 FUI786437:FUI786438 GEE786437:GEE786438 GOA786437:GOA786438 GXW786437:GXW786438 HHS786437:HHS786438 HRO786437:HRO786438 IBK786437:IBK786438 ILG786437:ILG786438 IVC786437:IVC786438 JEY786437:JEY786438 JOU786437:JOU786438 JYQ786437:JYQ786438 KIM786437:KIM786438 KSI786437:KSI786438 LCE786437:LCE786438 LMA786437:LMA786438 LVW786437:LVW786438 MFS786437:MFS786438 MPO786437:MPO786438 MZK786437:MZK786438 NJG786437:NJG786438 NTC786437:NTC786438 OCY786437:OCY786438 OMU786437:OMU786438 OWQ786437:OWQ786438 PGM786437:PGM786438 PQI786437:PQI786438 QAE786437:QAE786438 QKA786437:QKA786438 QTW786437:QTW786438 RDS786437:RDS786438 RNO786437:RNO786438 RXK786437:RXK786438 SHG786437:SHG786438 SRC786437:SRC786438 TAY786437:TAY786438 TKU786437:TKU786438 TUQ786437:TUQ786438 UEM786437:UEM786438 UOI786437:UOI786438 UYE786437:UYE786438 VIA786437:VIA786438 VRW786437:VRW786438 WBS786437:WBS786438 WLO786437:WLO786438 WVK786437:WVK786438 C851973:C851974 IY851973:IY851974 SU851973:SU851974 ACQ851973:ACQ851974 AMM851973:AMM851974 AWI851973:AWI851974 BGE851973:BGE851974 BQA851973:BQA851974 BZW851973:BZW851974 CJS851973:CJS851974 CTO851973:CTO851974 DDK851973:DDK851974 DNG851973:DNG851974 DXC851973:DXC851974 EGY851973:EGY851974 EQU851973:EQU851974 FAQ851973:FAQ851974 FKM851973:FKM851974 FUI851973:FUI851974 GEE851973:GEE851974 GOA851973:GOA851974 GXW851973:GXW851974 HHS851973:HHS851974 HRO851973:HRO851974 IBK851973:IBK851974 ILG851973:ILG851974 IVC851973:IVC851974 JEY851973:JEY851974 JOU851973:JOU851974 JYQ851973:JYQ851974 KIM851973:KIM851974 KSI851973:KSI851974 LCE851973:LCE851974 LMA851973:LMA851974 LVW851973:LVW851974 MFS851973:MFS851974 MPO851973:MPO851974 MZK851973:MZK851974 NJG851973:NJG851974 NTC851973:NTC851974 OCY851973:OCY851974 OMU851973:OMU851974 OWQ851973:OWQ851974 PGM851973:PGM851974 PQI851973:PQI851974 QAE851973:QAE851974 QKA851973:QKA851974 QTW851973:QTW851974 RDS851973:RDS851974 RNO851973:RNO851974 RXK851973:RXK851974 SHG851973:SHG851974 SRC851973:SRC851974 TAY851973:TAY851974 TKU851973:TKU851974 TUQ851973:TUQ851974 UEM851973:UEM851974 UOI851973:UOI851974 UYE851973:UYE851974 VIA851973:VIA851974 VRW851973:VRW851974 WBS851973:WBS851974 WLO851973:WLO851974 WVK851973:WVK851974 C917509:C917510 IY917509:IY917510 SU917509:SU917510 ACQ917509:ACQ917510 AMM917509:AMM917510 AWI917509:AWI917510 BGE917509:BGE917510 BQA917509:BQA917510 BZW917509:BZW917510 CJS917509:CJS917510 CTO917509:CTO917510 DDK917509:DDK917510 DNG917509:DNG917510 DXC917509:DXC917510 EGY917509:EGY917510 EQU917509:EQU917510 FAQ917509:FAQ917510 FKM917509:FKM917510 FUI917509:FUI917510 GEE917509:GEE917510 GOA917509:GOA917510 GXW917509:GXW917510 HHS917509:HHS917510 HRO917509:HRO917510 IBK917509:IBK917510 ILG917509:ILG917510 IVC917509:IVC917510 JEY917509:JEY917510 JOU917509:JOU917510 JYQ917509:JYQ917510 KIM917509:KIM917510 KSI917509:KSI917510 LCE917509:LCE917510 LMA917509:LMA917510 LVW917509:LVW917510 MFS917509:MFS917510 MPO917509:MPO917510 MZK917509:MZK917510 NJG917509:NJG917510 NTC917509:NTC917510 OCY917509:OCY917510 OMU917509:OMU917510 OWQ917509:OWQ917510 PGM917509:PGM917510 PQI917509:PQI917510 QAE917509:QAE917510 QKA917509:QKA917510 QTW917509:QTW917510 RDS917509:RDS917510 RNO917509:RNO917510 RXK917509:RXK917510 SHG917509:SHG917510 SRC917509:SRC917510 TAY917509:TAY917510 TKU917509:TKU917510 TUQ917509:TUQ917510 UEM917509:UEM917510 UOI917509:UOI917510 UYE917509:UYE917510 VIA917509:VIA917510 VRW917509:VRW917510 WBS917509:WBS917510 WLO917509:WLO917510 WVK917509:WVK917510 C983045:C983046 IY983045:IY983046 SU983045:SU983046 ACQ983045:ACQ983046 AMM983045:AMM983046 AWI983045:AWI983046 BGE983045:BGE983046 BQA983045:BQA983046 BZW983045:BZW983046 CJS983045:CJS983046 CTO983045:CTO983046 DDK983045:DDK983046 DNG983045:DNG983046 DXC983045:DXC983046 EGY983045:EGY983046 EQU983045:EQU983046 FAQ983045:FAQ983046 FKM983045:FKM983046 FUI983045:FUI983046 GEE983045:GEE983046 GOA983045:GOA983046 GXW983045:GXW983046 HHS983045:HHS983046 HRO983045:HRO983046 IBK983045:IBK983046 ILG983045:ILG983046 IVC983045:IVC983046 JEY983045:JEY983046 JOU983045:JOU983046 JYQ983045:JYQ983046 KIM983045:KIM983046 KSI983045:KSI983046 LCE983045:LCE983046 LMA983045:LMA983046 LVW983045:LVW983046 MFS983045:MFS983046 MPO983045:MPO983046 MZK983045:MZK983046 NJG983045:NJG983046 NTC983045:NTC983046 OCY983045:OCY983046 OMU983045:OMU983046 OWQ983045:OWQ983046 PGM983045:PGM983046 PQI983045:PQI983046 QAE983045:QAE983046 QKA983045:QKA983046 QTW983045:QTW983046 RDS983045:RDS983046 RNO983045:RNO983046 RXK983045:RXK983046 SHG983045:SHG983046 SRC983045:SRC983046 TAY983045:TAY983046 TKU983045:TKU983046 TUQ983045:TUQ983046 UEM983045:UEM983046 UOI983045:UOI983046 UYE983045:UYE983046 VIA983045:VIA983046 VRW983045:VRW983046 WBS983045:WBS983046 WLO983045:WLO983046 WVK983045:WVK983046 N19 JG4:JP5 TC4:TL5 ACY4:ADH5 AMU4:AND5 AWQ4:AWZ5 BGM4:BGV5 BQI4:BQR5 CAE4:CAN5 CKA4:CKJ5 CTW4:CUF5 DDS4:DEB5 DNO4:DNX5 DXK4:DXT5 EHG4:EHP5 ERC4:ERL5 FAY4:FBH5 FKU4:FLD5 FUQ4:FUZ5 GEM4:GEV5 GOI4:GOR5 GYE4:GYN5 HIA4:HIJ5 HRW4:HSF5 IBS4:ICB5 ILO4:ILX5 IVK4:IVT5 JFG4:JFP5 JPC4:JPL5 JYY4:JZH5 KIU4:KJD5 KSQ4:KSZ5 LCM4:LCV5 LMI4:LMR5 LWE4:LWN5 MGA4:MGJ5 MPW4:MQF5 MZS4:NAB5 NJO4:NJX5 NTK4:NTT5 ODG4:ODP5 ONC4:ONL5 OWY4:OXH5 PGU4:PHD5 PQQ4:PQZ5 QAM4:QAV5 QKI4:QKR5 QUE4:QUN5 REA4:REJ5 RNW4:ROF5 RXS4:RYB5 SHO4:SHX5 SRK4:SRT5 TBG4:TBP5 TLC4:TLL5 TUY4:TVH5 UEU4:UFD5 UOQ4:UOZ5 UYM4:UYV5 VII4:VIR5 VSE4:VSN5 WCA4:WCJ5 WLW4:WMF5 WVS4:WWB5 K65541:T65542 JG65541:JP65542 TC65541:TL65542 ACY65541:ADH65542 AMU65541:AND65542 AWQ65541:AWZ65542 BGM65541:BGV65542 BQI65541:BQR65542 CAE65541:CAN65542 CKA65541:CKJ65542 CTW65541:CUF65542 DDS65541:DEB65542 DNO65541:DNX65542 DXK65541:DXT65542 EHG65541:EHP65542 ERC65541:ERL65542 FAY65541:FBH65542 FKU65541:FLD65542 FUQ65541:FUZ65542 GEM65541:GEV65542 GOI65541:GOR65542 GYE65541:GYN65542 HIA65541:HIJ65542 HRW65541:HSF65542 IBS65541:ICB65542 ILO65541:ILX65542 IVK65541:IVT65542 JFG65541:JFP65542 JPC65541:JPL65542 JYY65541:JZH65542 KIU65541:KJD65542 KSQ65541:KSZ65542 LCM65541:LCV65542 LMI65541:LMR65542 LWE65541:LWN65542 MGA65541:MGJ65542 MPW65541:MQF65542 MZS65541:NAB65542 NJO65541:NJX65542 NTK65541:NTT65542 ODG65541:ODP65542 ONC65541:ONL65542 OWY65541:OXH65542 PGU65541:PHD65542 PQQ65541:PQZ65542 QAM65541:QAV65542 QKI65541:QKR65542 QUE65541:QUN65542 REA65541:REJ65542 RNW65541:ROF65542 RXS65541:RYB65542 SHO65541:SHX65542 SRK65541:SRT65542 TBG65541:TBP65542 TLC65541:TLL65542 TUY65541:TVH65542 UEU65541:UFD65542 UOQ65541:UOZ65542 UYM65541:UYV65542 VII65541:VIR65542 VSE65541:VSN65542 WCA65541:WCJ65542 WLW65541:WMF65542 WVS65541:WWB65542 K131077:T131078 JG131077:JP131078 TC131077:TL131078 ACY131077:ADH131078 AMU131077:AND131078 AWQ131077:AWZ131078 BGM131077:BGV131078 BQI131077:BQR131078 CAE131077:CAN131078 CKA131077:CKJ131078 CTW131077:CUF131078 DDS131077:DEB131078 DNO131077:DNX131078 DXK131077:DXT131078 EHG131077:EHP131078 ERC131077:ERL131078 FAY131077:FBH131078 FKU131077:FLD131078 FUQ131077:FUZ131078 GEM131077:GEV131078 GOI131077:GOR131078 GYE131077:GYN131078 HIA131077:HIJ131078 HRW131077:HSF131078 IBS131077:ICB131078 ILO131077:ILX131078 IVK131077:IVT131078 JFG131077:JFP131078 JPC131077:JPL131078 JYY131077:JZH131078 KIU131077:KJD131078 KSQ131077:KSZ131078 LCM131077:LCV131078 LMI131077:LMR131078 LWE131077:LWN131078 MGA131077:MGJ131078 MPW131077:MQF131078 MZS131077:NAB131078 NJO131077:NJX131078 NTK131077:NTT131078 ODG131077:ODP131078 ONC131077:ONL131078 OWY131077:OXH131078 PGU131077:PHD131078 PQQ131077:PQZ131078 QAM131077:QAV131078 QKI131077:QKR131078 QUE131077:QUN131078 REA131077:REJ131078 RNW131077:ROF131078 RXS131077:RYB131078 SHO131077:SHX131078 SRK131077:SRT131078 TBG131077:TBP131078 TLC131077:TLL131078 TUY131077:TVH131078 UEU131077:UFD131078 UOQ131077:UOZ131078 UYM131077:UYV131078 VII131077:VIR131078 VSE131077:VSN131078 WCA131077:WCJ131078 WLW131077:WMF131078 WVS131077:WWB131078 K196613:T196614 JG196613:JP196614 TC196613:TL196614 ACY196613:ADH196614 AMU196613:AND196614 AWQ196613:AWZ196614 BGM196613:BGV196614 BQI196613:BQR196614 CAE196613:CAN196614 CKA196613:CKJ196614 CTW196613:CUF196614 DDS196613:DEB196614 DNO196613:DNX196614 DXK196613:DXT196614 EHG196613:EHP196614 ERC196613:ERL196614 FAY196613:FBH196614 FKU196613:FLD196614 FUQ196613:FUZ196614 GEM196613:GEV196614 GOI196613:GOR196614 GYE196613:GYN196614 HIA196613:HIJ196614 HRW196613:HSF196614 IBS196613:ICB196614 ILO196613:ILX196614 IVK196613:IVT196614 JFG196613:JFP196614 JPC196613:JPL196614 JYY196613:JZH196614 KIU196613:KJD196614 KSQ196613:KSZ196614 LCM196613:LCV196614 LMI196613:LMR196614 LWE196613:LWN196614 MGA196613:MGJ196614 MPW196613:MQF196614 MZS196613:NAB196614 NJO196613:NJX196614 NTK196613:NTT196614 ODG196613:ODP196614 ONC196613:ONL196614 OWY196613:OXH196614 PGU196613:PHD196614 PQQ196613:PQZ196614 QAM196613:QAV196614 QKI196613:QKR196614 QUE196613:QUN196614 REA196613:REJ196614 RNW196613:ROF196614 RXS196613:RYB196614 SHO196613:SHX196614 SRK196613:SRT196614 TBG196613:TBP196614 TLC196613:TLL196614 TUY196613:TVH196614 UEU196613:UFD196614 UOQ196613:UOZ196614 UYM196613:UYV196614 VII196613:VIR196614 VSE196613:VSN196614 WCA196613:WCJ196614 WLW196613:WMF196614 WVS196613:WWB196614 K262149:T262150 JG262149:JP262150 TC262149:TL262150 ACY262149:ADH262150 AMU262149:AND262150 AWQ262149:AWZ262150 BGM262149:BGV262150 BQI262149:BQR262150 CAE262149:CAN262150 CKA262149:CKJ262150 CTW262149:CUF262150 DDS262149:DEB262150 DNO262149:DNX262150 DXK262149:DXT262150 EHG262149:EHP262150 ERC262149:ERL262150 FAY262149:FBH262150 FKU262149:FLD262150 FUQ262149:FUZ262150 GEM262149:GEV262150 GOI262149:GOR262150 GYE262149:GYN262150 HIA262149:HIJ262150 HRW262149:HSF262150 IBS262149:ICB262150 ILO262149:ILX262150 IVK262149:IVT262150 JFG262149:JFP262150 JPC262149:JPL262150 JYY262149:JZH262150 KIU262149:KJD262150 KSQ262149:KSZ262150 LCM262149:LCV262150 LMI262149:LMR262150 LWE262149:LWN262150 MGA262149:MGJ262150 MPW262149:MQF262150 MZS262149:NAB262150 NJO262149:NJX262150 NTK262149:NTT262150 ODG262149:ODP262150 ONC262149:ONL262150 OWY262149:OXH262150 PGU262149:PHD262150 PQQ262149:PQZ262150 QAM262149:QAV262150 QKI262149:QKR262150 QUE262149:QUN262150 REA262149:REJ262150 RNW262149:ROF262150 RXS262149:RYB262150 SHO262149:SHX262150 SRK262149:SRT262150 TBG262149:TBP262150 TLC262149:TLL262150 TUY262149:TVH262150 UEU262149:UFD262150 UOQ262149:UOZ262150 UYM262149:UYV262150 VII262149:VIR262150 VSE262149:VSN262150 WCA262149:WCJ262150 WLW262149:WMF262150 WVS262149:WWB262150 K327685:T327686 JG327685:JP327686 TC327685:TL327686 ACY327685:ADH327686 AMU327685:AND327686 AWQ327685:AWZ327686 BGM327685:BGV327686 BQI327685:BQR327686 CAE327685:CAN327686 CKA327685:CKJ327686 CTW327685:CUF327686 DDS327685:DEB327686 DNO327685:DNX327686 DXK327685:DXT327686 EHG327685:EHP327686 ERC327685:ERL327686 FAY327685:FBH327686 FKU327685:FLD327686 FUQ327685:FUZ327686 GEM327685:GEV327686 GOI327685:GOR327686 GYE327685:GYN327686 HIA327685:HIJ327686 HRW327685:HSF327686 IBS327685:ICB327686 ILO327685:ILX327686 IVK327685:IVT327686 JFG327685:JFP327686 JPC327685:JPL327686 JYY327685:JZH327686 KIU327685:KJD327686 KSQ327685:KSZ327686 LCM327685:LCV327686 LMI327685:LMR327686 LWE327685:LWN327686 MGA327685:MGJ327686 MPW327685:MQF327686 MZS327685:NAB327686 NJO327685:NJX327686 NTK327685:NTT327686 ODG327685:ODP327686 ONC327685:ONL327686 OWY327685:OXH327686 PGU327685:PHD327686 PQQ327685:PQZ327686 QAM327685:QAV327686 QKI327685:QKR327686 QUE327685:QUN327686 REA327685:REJ327686 RNW327685:ROF327686 RXS327685:RYB327686 SHO327685:SHX327686 SRK327685:SRT327686 TBG327685:TBP327686 TLC327685:TLL327686 TUY327685:TVH327686 UEU327685:UFD327686 UOQ327685:UOZ327686 UYM327685:UYV327686 VII327685:VIR327686 VSE327685:VSN327686 WCA327685:WCJ327686 WLW327685:WMF327686 WVS327685:WWB327686 K393221:T393222 JG393221:JP393222 TC393221:TL393222 ACY393221:ADH393222 AMU393221:AND393222 AWQ393221:AWZ393222 BGM393221:BGV393222 BQI393221:BQR393222 CAE393221:CAN393222 CKA393221:CKJ393222 CTW393221:CUF393222 DDS393221:DEB393222 DNO393221:DNX393222 DXK393221:DXT393222 EHG393221:EHP393222 ERC393221:ERL393222 FAY393221:FBH393222 FKU393221:FLD393222 FUQ393221:FUZ393222 GEM393221:GEV393222 GOI393221:GOR393222 GYE393221:GYN393222 HIA393221:HIJ393222 HRW393221:HSF393222 IBS393221:ICB393222 ILO393221:ILX393222 IVK393221:IVT393222 JFG393221:JFP393222 JPC393221:JPL393222 JYY393221:JZH393222 KIU393221:KJD393222 KSQ393221:KSZ393222 LCM393221:LCV393222 LMI393221:LMR393222 LWE393221:LWN393222 MGA393221:MGJ393222 MPW393221:MQF393222 MZS393221:NAB393222 NJO393221:NJX393222 NTK393221:NTT393222 ODG393221:ODP393222 ONC393221:ONL393222 OWY393221:OXH393222 PGU393221:PHD393222 PQQ393221:PQZ393222 QAM393221:QAV393222 QKI393221:QKR393222 QUE393221:QUN393222 REA393221:REJ393222 RNW393221:ROF393222 RXS393221:RYB393222 SHO393221:SHX393222 SRK393221:SRT393222 TBG393221:TBP393222 TLC393221:TLL393222 TUY393221:TVH393222 UEU393221:UFD393222 UOQ393221:UOZ393222 UYM393221:UYV393222 VII393221:VIR393222 VSE393221:VSN393222 WCA393221:WCJ393222 WLW393221:WMF393222 WVS393221:WWB393222 K458757:T458758 JG458757:JP458758 TC458757:TL458758 ACY458757:ADH458758 AMU458757:AND458758 AWQ458757:AWZ458758 BGM458757:BGV458758 BQI458757:BQR458758 CAE458757:CAN458758 CKA458757:CKJ458758 CTW458757:CUF458758 DDS458757:DEB458758 DNO458757:DNX458758 DXK458757:DXT458758 EHG458757:EHP458758 ERC458757:ERL458758 FAY458757:FBH458758 FKU458757:FLD458758 FUQ458757:FUZ458758 GEM458757:GEV458758 GOI458757:GOR458758 GYE458757:GYN458758 HIA458757:HIJ458758 HRW458757:HSF458758 IBS458757:ICB458758 ILO458757:ILX458758 IVK458757:IVT458758 JFG458757:JFP458758 JPC458757:JPL458758 JYY458757:JZH458758 KIU458757:KJD458758 KSQ458757:KSZ458758 LCM458757:LCV458758 LMI458757:LMR458758 LWE458757:LWN458758 MGA458757:MGJ458758 MPW458757:MQF458758 MZS458757:NAB458758 NJO458757:NJX458758 NTK458757:NTT458758 ODG458757:ODP458758 ONC458757:ONL458758 OWY458757:OXH458758 PGU458757:PHD458758 PQQ458757:PQZ458758 QAM458757:QAV458758 QKI458757:QKR458758 QUE458757:QUN458758 REA458757:REJ458758 RNW458757:ROF458758 RXS458757:RYB458758 SHO458757:SHX458758 SRK458757:SRT458758 TBG458757:TBP458758 TLC458757:TLL458758 TUY458757:TVH458758 UEU458757:UFD458758 UOQ458757:UOZ458758 UYM458757:UYV458758 VII458757:VIR458758 VSE458757:VSN458758 WCA458757:WCJ458758 WLW458757:WMF458758 WVS458757:WWB458758 K524293:T524294 JG524293:JP524294 TC524293:TL524294 ACY524293:ADH524294 AMU524293:AND524294 AWQ524293:AWZ524294 BGM524293:BGV524294 BQI524293:BQR524294 CAE524293:CAN524294 CKA524293:CKJ524294 CTW524293:CUF524294 DDS524293:DEB524294 DNO524293:DNX524294 DXK524293:DXT524294 EHG524293:EHP524294 ERC524293:ERL524294 FAY524293:FBH524294 FKU524293:FLD524294 FUQ524293:FUZ524294 GEM524293:GEV524294 GOI524293:GOR524294 GYE524293:GYN524294 HIA524293:HIJ524294 HRW524293:HSF524294 IBS524293:ICB524294 ILO524293:ILX524294 IVK524293:IVT524294 JFG524293:JFP524294 JPC524293:JPL524294 JYY524293:JZH524294 KIU524293:KJD524294 KSQ524293:KSZ524294 LCM524293:LCV524294 LMI524293:LMR524294 LWE524293:LWN524294 MGA524293:MGJ524294 MPW524293:MQF524294 MZS524293:NAB524294 NJO524293:NJX524294 NTK524293:NTT524294 ODG524293:ODP524294 ONC524293:ONL524294 OWY524293:OXH524294 PGU524293:PHD524294 PQQ524293:PQZ524294 QAM524293:QAV524294 QKI524293:QKR524294 QUE524293:QUN524294 REA524293:REJ524294 RNW524293:ROF524294 RXS524293:RYB524294 SHO524293:SHX524294 SRK524293:SRT524294 TBG524293:TBP524294 TLC524293:TLL524294 TUY524293:TVH524294 UEU524293:UFD524294 UOQ524293:UOZ524294 UYM524293:UYV524294 VII524293:VIR524294 VSE524293:VSN524294 WCA524293:WCJ524294 WLW524293:WMF524294 WVS524293:WWB524294 K589829:T589830 JG589829:JP589830 TC589829:TL589830 ACY589829:ADH589830 AMU589829:AND589830 AWQ589829:AWZ589830 BGM589829:BGV589830 BQI589829:BQR589830 CAE589829:CAN589830 CKA589829:CKJ589830 CTW589829:CUF589830 DDS589829:DEB589830 DNO589829:DNX589830 DXK589829:DXT589830 EHG589829:EHP589830 ERC589829:ERL589830 FAY589829:FBH589830 FKU589829:FLD589830 FUQ589829:FUZ589830 GEM589829:GEV589830 GOI589829:GOR589830 GYE589829:GYN589830 HIA589829:HIJ589830 HRW589829:HSF589830 IBS589829:ICB589830 ILO589829:ILX589830 IVK589829:IVT589830 JFG589829:JFP589830 JPC589829:JPL589830 JYY589829:JZH589830 KIU589829:KJD589830 KSQ589829:KSZ589830 LCM589829:LCV589830 LMI589829:LMR589830 LWE589829:LWN589830 MGA589829:MGJ589830 MPW589829:MQF589830 MZS589829:NAB589830 NJO589829:NJX589830 NTK589829:NTT589830 ODG589829:ODP589830 ONC589829:ONL589830 OWY589829:OXH589830 PGU589829:PHD589830 PQQ589829:PQZ589830 QAM589829:QAV589830 QKI589829:QKR589830 QUE589829:QUN589830 REA589829:REJ589830 RNW589829:ROF589830 RXS589829:RYB589830 SHO589829:SHX589830 SRK589829:SRT589830 TBG589829:TBP589830 TLC589829:TLL589830 TUY589829:TVH589830 UEU589829:UFD589830 UOQ589829:UOZ589830 UYM589829:UYV589830 VII589829:VIR589830 VSE589829:VSN589830 WCA589829:WCJ589830 WLW589829:WMF589830 WVS589829:WWB589830 K655365:T655366 JG655365:JP655366 TC655365:TL655366 ACY655365:ADH655366 AMU655365:AND655366 AWQ655365:AWZ655366 BGM655365:BGV655366 BQI655365:BQR655366 CAE655365:CAN655366 CKA655365:CKJ655366 CTW655365:CUF655366 DDS655365:DEB655366 DNO655365:DNX655366 DXK655365:DXT655366 EHG655365:EHP655366 ERC655365:ERL655366 FAY655365:FBH655366 FKU655365:FLD655366 FUQ655365:FUZ655366 GEM655365:GEV655366 GOI655365:GOR655366 GYE655365:GYN655366 HIA655365:HIJ655366 HRW655365:HSF655366 IBS655365:ICB655366 ILO655365:ILX655366 IVK655365:IVT655366 JFG655365:JFP655366 JPC655365:JPL655366 JYY655365:JZH655366 KIU655365:KJD655366 KSQ655365:KSZ655366 LCM655365:LCV655366 LMI655365:LMR655366 LWE655365:LWN655366 MGA655365:MGJ655366 MPW655365:MQF655366 MZS655365:NAB655366 NJO655365:NJX655366 NTK655365:NTT655366 ODG655365:ODP655366 ONC655365:ONL655366 OWY655365:OXH655366 PGU655365:PHD655366 PQQ655365:PQZ655366 QAM655365:QAV655366 QKI655365:QKR655366 QUE655365:QUN655366 REA655365:REJ655366 RNW655365:ROF655366 RXS655365:RYB655366 SHO655365:SHX655366 SRK655365:SRT655366 TBG655365:TBP655366 TLC655365:TLL655366 TUY655365:TVH655366 UEU655365:UFD655366 UOQ655365:UOZ655366 UYM655365:UYV655366 VII655365:VIR655366 VSE655365:VSN655366 WCA655365:WCJ655366 WLW655365:WMF655366 WVS655365:WWB655366 K720901:T720902 JG720901:JP720902 TC720901:TL720902 ACY720901:ADH720902 AMU720901:AND720902 AWQ720901:AWZ720902 BGM720901:BGV720902 BQI720901:BQR720902 CAE720901:CAN720902 CKA720901:CKJ720902 CTW720901:CUF720902 DDS720901:DEB720902 DNO720901:DNX720902 DXK720901:DXT720902 EHG720901:EHP720902 ERC720901:ERL720902 FAY720901:FBH720902 FKU720901:FLD720902 FUQ720901:FUZ720902 GEM720901:GEV720902 GOI720901:GOR720902 GYE720901:GYN720902 HIA720901:HIJ720902 HRW720901:HSF720902 IBS720901:ICB720902 ILO720901:ILX720902 IVK720901:IVT720902 JFG720901:JFP720902 JPC720901:JPL720902 JYY720901:JZH720902 KIU720901:KJD720902 KSQ720901:KSZ720902 LCM720901:LCV720902 LMI720901:LMR720902 LWE720901:LWN720902 MGA720901:MGJ720902 MPW720901:MQF720902 MZS720901:NAB720902 NJO720901:NJX720902 NTK720901:NTT720902 ODG720901:ODP720902 ONC720901:ONL720902 OWY720901:OXH720902 PGU720901:PHD720902 PQQ720901:PQZ720902 QAM720901:QAV720902 QKI720901:QKR720902 QUE720901:QUN720902 REA720901:REJ720902 RNW720901:ROF720902 RXS720901:RYB720902 SHO720901:SHX720902 SRK720901:SRT720902 TBG720901:TBP720902 TLC720901:TLL720902 TUY720901:TVH720902 UEU720901:UFD720902 UOQ720901:UOZ720902 UYM720901:UYV720902 VII720901:VIR720902 VSE720901:VSN720902 WCA720901:WCJ720902 WLW720901:WMF720902 WVS720901:WWB720902 K786437:T786438 JG786437:JP786438 TC786437:TL786438 ACY786437:ADH786438 AMU786437:AND786438 AWQ786437:AWZ786438 BGM786437:BGV786438 BQI786437:BQR786438 CAE786437:CAN786438 CKA786437:CKJ786438 CTW786437:CUF786438 DDS786437:DEB786438 DNO786437:DNX786438 DXK786437:DXT786438 EHG786437:EHP786438 ERC786437:ERL786438 FAY786437:FBH786438 FKU786437:FLD786438 FUQ786437:FUZ786438 GEM786437:GEV786438 GOI786437:GOR786438 GYE786437:GYN786438 HIA786437:HIJ786438 HRW786437:HSF786438 IBS786437:ICB786438 ILO786437:ILX786438 IVK786437:IVT786438 JFG786437:JFP786438 JPC786437:JPL786438 JYY786437:JZH786438 KIU786437:KJD786438 KSQ786437:KSZ786438 LCM786437:LCV786438 LMI786437:LMR786438 LWE786437:LWN786438 MGA786437:MGJ786438 MPW786437:MQF786438 MZS786437:NAB786438 NJO786437:NJX786438 NTK786437:NTT786438 ODG786437:ODP786438 ONC786437:ONL786438 OWY786437:OXH786438 PGU786437:PHD786438 PQQ786437:PQZ786438 QAM786437:QAV786438 QKI786437:QKR786438 QUE786437:QUN786438 REA786437:REJ786438 RNW786437:ROF786438 RXS786437:RYB786438 SHO786437:SHX786438 SRK786437:SRT786438 TBG786437:TBP786438 TLC786437:TLL786438 TUY786437:TVH786438 UEU786437:UFD786438 UOQ786437:UOZ786438 UYM786437:UYV786438 VII786437:VIR786438 VSE786437:VSN786438 WCA786437:WCJ786438 WLW786437:WMF786438 WVS786437:WWB786438 K851973:T851974 JG851973:JP851974 TC851973:TL851974 ACY851973:ADH851974 AMU851973:AND851974 AWQ851973:AWZ851974 BGM851973:BGV851974 BQI851973:BQR851974 CAE851973:CAN851974 CKA851973:CKJ851974 CTW851973:CUF851974 DDS851973:DEB851974 DNO851973:DNX851974 DXK851973:DXT851974 EHG851973:EHP851974 ERC851973:ERL851974 FAY851973:FBH851974 FKU851973:FLD851974 FUQ851973:FUZ851974 GEM851973:GEV851974 GOI851973:GOR851974 GYE851973:GYN851974 HIA851973:HIJ851974 HRW851973:HSF851974 IBS851973:ICB851974 ILO851973:ILX851974 IVK851973:IVT851974 JFG851973:JFP851974 JPC851973:JPL851974 JYY851973:JZH851974 KIU851973:KJD851974 KSQ851973:KSZ851974 LCM851973:LCV851974 LMI851973:LMR851974 LWE851973:LWN851974 MGA851973:MGJ851974 MPW851973:MQF851974 MZS851973:NAB851974 NJO851973:NJX851974 NTK851973:NTT851974 ODG851973:ODP851974 ONC851973:ONL851974 OWY851973:OXH851974 PGU851973:PHD851974 PQQ851973:PQZ851974 QAM851973:QAV851974 QKI851973:QKR851974 QUE851973:QUN851974 REA851973:REJ851974 RNW851973:ROF851974 RXS851973:RYB851974 SHO851973:SHX851974 SRK851973:SRT851974 TBG851973:TBP851974 TLC851973:TLL851974 TUY851973:TVH851974 UEU851973:UFD851974 UOQ851973:UOZ851974 UYM851973:UYV851974 VII851973:VIR851974 VSE851973:VSN851974 WCA851973:WCJ851974 WLW851973:WMF851974 WVS851973:WWB851974 K917509:T917510 JG917509:JP917510 TC917509:TL917510 ACY917509:ADH917510 AMU917509:AND917510 AWQ917509:AWZ917510 BGM917509:BGV917510 BQI917509:BQR917510 CAE917509:CAN917510 CKA917509:CKJ917510 CTW917509:CUF917510 DDS917509:DEB917510 DNO917509:DNX917510 DXK917509:DXT917510 EHG917509:EHP917510 ERC917509:ERL917510 FAY917509:FBH917510 FKU917509:FLD917510 FUQ917509:FUZ917510 GEM917509:GEV917510 GOI917509:GOR917510 GYE917509:GYN917510 HIA917509:HIJ917510 HRW917509:HSF917510 IBS917509:ICB917510 ILO917509:ILX917510 IVK917509:IVT917510 JFG917509:JFP917510 JPC917509:JPL917510 JYY917509:JZH917510 KIU917509:KJD917510 KSQ917509:KSZ917510 LCM917509:LCV917510 LMI917509:LMR917510 LWE917509:LWN917510 MGA917509:MGJ917510 MPW917509:MQF917510 MZS917509:NAB917510 NJO917509:NJX917510 NTK917509:NTT917510 ODG917509:ODP917510 ONC917509:ONL917510 OWY917509:OXH917510 PGU917509:PHD917510 PQQ917509:PQZ917510 QAM917509:QAV917510 QKI917509:QKR917510 QUE917509:QUN917510 REA917509:REJ917510 RNW917509:ROF917510 RXS917509:RYB917510 SHO917509:SHX917510 SRK917509:SRT917510 TBG917509:TBP917510 TLC917509:TLL917510 TUY917509:TVH917510 UEU917509:UFD917510 UOQ917509:UOZ917510 UYM917509:UYV917510 VII917509:VIR917510 VSE917509:VSN917510 WCA917509:WCJ917510 WLW917509:WMF917510 WVS917509:WWB917510 K983045:T983046 JG983045:JP983046 TC983045:TL983046 ACY983045:ADH983046 AMU983045:AND983046 AWQ983045:AWZ983046 BGM983045:BGV983046 BQI983045:BQR983046 CAE983045:CAN983046 CKA983045:CKJ983046 CTW983045:CUF983046 DDS983045:DEB983046 DNO983045:DNX983046 DXK983045:DXT983046 EHG983045:EHP983046 ERC983045:ERL983046 FAY983045:FBH983046 FKU983045:FLD983046 FUQ983045:FUZ983046 GEM983045:GEV983046 GOI983045:GOR983046 GYE983045:GYN983046 HIA983045:HIJ983046 HRW983045:HSF983046 IBS983045:ICB983046 ILO983045:ILX983046 IVK983045:IVT983046 JFG983045:JFP983046 JPC983045:JPL983046 JYY983045:JZH983046 KIU983045:KJD983046 KSQ983045:KSZ983046 LCM983045:LCV983046 LMI983045:LMR983046 LWE983045:LWN983046 MGA983045:MGJ983046 MPW983045:MQF983046 MZS983045:NAB983046 NJO983045:NJX983046 NTK983045:NTT983046 ODG983045:ODP983046 ONC983045:ONL983046 OWY983045:OXH983046 PGU983045:PHD983046 PQQ983045:PQZ983046 QAM983045:QAV983046 QKI983045:QKR983046 QUE983045:QUN983046 REA983045:REJ983046 RNW983045:ROF983046 RXS983045:RYB983046 SHO983045:SHX983046 SRK983045:SRT983046 TBG983045:TBP983046 TLC983045:TLL983046 TUY983045:TVH983046 UEU983045:UFD983046 UOQ983045:UOZ983046 UYM983045:UYV983046 VII983045:VIR983046 VSE983045:VSN983046 WCA983045:WCJ983046 WLW983045:WMF983046 WVS983045:WWB983046 P19:P20 JL19:JL20 TH19:TH20 ADD19:ADD20 AMZ19:AMZ20 AWV19:AWV20 BGR19:BGR20 BQN19:BQN20 CAJ19:CAJ20 CKF19:CKF20 CUB19:CUB20 DDX19:DDX20 DNT19:DNT20 DXP19:DXP20 EHL19:EHL20 ERH19:ERH20 FBD19:FBD20 FKZ19:FKZ20 FUV19:FUV20 GER19:GER20 GON19:GON20 GYJ19:GYJ20 HIF19:HIF20 HSB19:HSB20 IBX19:IBX20 ILT19:ILT20 IVP19:IVP20 JFL19:JFL20 JPH19:JPH20 JZD19:JZD20 KIZ19:KIZ20 KSV19:KSV20 LCR19:LCR20 LMN19:LMN20 LWJ19:LWJ20 MGF19:MGF20 MQB19:MQB20 MZX19:MZX20 NJT19:NJT20 NTP19:NTP20 ODL19:ODL20 ONH19:ONH20 OXD19:OXD20 PGZ19:PGZ20 PQV19:PQV20 QAR19:QAR20 QKN19:QKN20 QUJ19:QUJ20 REF19:REF20 ROB19:ROB20 RXX19:RXX20 SHT19:SHT20 SRP19:SRP20 TBL19:TBL20 TLH19:TLH20 TVD19:TVD20 UEZ19:UEZ20 UOV19:UOV20 UYR19:UYR20 VIN19:VIN20 VSJ19:VSJ20 WCF19:WCF20 WMB19:WMB20 WVX19:WVX20 P65551:P65552 JL65551:JL65552 TH65551:TH65552 ADD65551:ADD65552 AMZ65551:AMZ65552 AWV65551:AWV65552 BGR65551:BGR65552 BQN65551:BQN65552 CAJ65551:CAJ65552 CKF65551:CKF65552 CUB65551:CUB65552 DDX65551:DDX65552 DNT65551:DNT65552 DXP65551:DXP65552 EHL65551:EHL65552 ERH65551:ERH65552 FBD65551:FBD65552 FKZ65551:FKZ65552 FUV65551:FUV65552 GER65551:GER65552 GON65551:GON65552 GYJ65551:GYJ65552 HIF65551:HIF65552 HSB65551:HSB65552 IBX65551:IBX65552 ILT65551:ILT65552 IVP65551:IVP65552 JFL65551:JFL65552 JPH65551:JPH65552 JZD65551:JZD65552 KIZ65551:KIZ65552 KSV65551:KSV65552 LCR65551:LCR65552 LMN65551:LMN65552 LWJ65551:LWJ65552 MGF65551:MGF65552 MQB65551:MQB65552 MZX65551:MZX65552 NJT65551:NJT65552 NTP65551:NTP65552 ODL65551:ODL65552 ONH65551:ONH65552 OXD65551:OXD65552 PGZ65551:PGZ65552 PQV65551:PQV65552 QAR65551:QAR65552 QKN65551:QKN65552 QUJ65551:QUJ65552 REF65551:REF65552 ROB65551:ROB65552 RXX65551:RXX65552 SHT65551:SHT65552 SRP65551:SRP65552 TBL65551:TBL65552 TLH65551:TLH65552 TVD65551:TVD65552 UEZ65551:UEZ65552 UOV65551:UOV65552 UYR65551:UYR65552 VIN65551:VIN65552 VSJ65551:VSJ65552 WCF65551:WCF65552 WMB65551:WMB65552 WVX65551:WVX65552 P131087:P131088 JL131087:JL131088 TH131087:TH131088 ADD131087:ADD131088 AMZ131087:AMZ131088 AWV131087:AWV131088 BGR131087:BGR131088 BQN131087:BQN131088 CAJ131087:CAJ131088 CKF131087:CKF131088 CUB131087:CUB131088 DDX131087:DDX131088 DNT131087:DNT131088 DXP131087:DXP131088 EHL131087:EHL131088 ERH131087:ERH131088 FBD131087:FBD131088 FKZ131087:FKZ131088 FUV131087:FUV131088 GER131087:GER131088 GON131087:GON131088 GYJ131087:GYJ131088 HIF131087:HIF131088 HSB131087:HSB131088 IBX131087:IBX131088 ILT131087:ILT131088 IVP131087:IVP131088 JFL131087:JFL131088 JPH131087:JPH131088 JZD131087:JZD131088 KIZ131087:KIZ131088 KSV131087:KSV131088 LCR131087:LCR131088 LMN131087:LMN131088 LWJ131087:LWJ131088 MGF131087:MGF131088 MQB131087:MQB131088 MZX131087:MZX131088 NJT131087:NJT131088 NTP131087:NTP131088 ODL131087:ODL131088 ONH131087:ONH131088 OXD131087:OXD131088 PGZ131087:PGZ131088 PQV131087:PQV131088 QAR131087:QAR131088 QKN131087:QKN131088 QUJ131087:QUJ131088 REF131087:REF131088 ROB131087:ROB131088 RXX131087:RXX131088 SHT131087:SHT131088 SRP131087:SRP131088 TBL131087:TBL131088 TLH131087:TLH131088 TVD131087:TVD131088 UEZ131087:UEZ131088 UOV131087:UOV131088 UYR131087:UYR131088 VIN131087:VIN131088 VSJ131087:VSJ131088 WCF131087:WCF131088 WMB131087:WMB131088 WVX131087:WVX131088 P196623:P196624 JL196623:JL196624 TH196623:TH196624 ADD196623:ADD196624 AMZ196623:AMZ196624 AWV196623:AWV196624 BGR196623:BGR196624 BQN196623:BQN196624 CAJ196623:CAJ196624 CKF196623:CKF196624 CUB196623:CUB196624 DDX196623:DDX196624 DNT196623:DNT196624 DXP196623:DXP196624 EHL196623:EHL196624 ERH196623:ERH196624 FBD196623:FBD196624 FKZ196623:FKZ196624 FUV196623:FUV196624 GER196623:GER196624 GON196623:GON196624 GYJ196623:GYJ196624 HIF196623:HIF196624 HSB196623:HSB196624 IBX196623:IBX196624 ILT196623:ILT196624 IVP196623:IVP196624 JFL196623:JFL196624 JPH196623:JPH196624 JZD196623:JZD196624 KIZ196623:KIZ196624 KSV196623:KSV196624 LCR196623:LCR196624 LMN196623:LMN196624 LWJ196623:LWJ196624 MGF196623:MGF196624 MQB196623:MQB196624 MZX196623:MZX196624 NJT196623:NJT196624 NTP196623:NTP196624 ODL196623:ODL196624 ONH196623:ONH196624 OXD196623:OXD196624 PGZ196623:PGZ196624 PQV196623:PQV196624 QAR196623:QAR196624 QKN196623:QKN196624 QUJ196623:QUJ196624 REF196623:REF196624 ROB196623:ROB196624 RXX196623:RXX196624 SHT196623:SHT196624 SRP196623:SRP196624 TBL196623:TBL196624 TLH196623:TLH196624 TVD196623:TVD196624 UEZ196623:UEZ196624 UOV196623:UOV196624 UYR196623:UYR196624 VIN196623:VIN196624 VSJ196623:VSJ196624 WCF196623:WCF196624 WMB196623:WMB196624 WVX196623:WVX196624 P262159:P262160 JL262159:JL262160 TH262159:TH262160 ADD262159:ADD262160 AMZ262159:AMZ262160 AWV262159:AWV262160 BGR262159:BGR262160 BQN262159:BQN262160 CAJ262159:CAJ262160 CKF262159:CKF262160 CUB262159:CUB262160 DDX262159:DDX262160 DNT262159:DNT262160 DXP262159:DXP262160 EHL262159:EHL262160 ERH262159:ERH262160 FBD262159:FBD262160 FKZ262159:FKZ262160 FUV262159:FUV262160 GER262159:GER262160 GON262159:GON262160 GYJ262159:GYJ262160 HIF262159:HIF262160 HSB262159:HSB262160 IBX262159:IBX262160 ILT262159:ILT262160 IVP262159:IVP262160 JFL262159:JFL262160 JPH262159:JPH262160 JZD262159:JZD262160 KIZ262159:KIZ262160 KSV262159:KSV262160 LCR262159:LCR262160 LMN262159:LMN262160 LWJ262159:LWJ262160 MGF262159:MGF262160 MQB262159:MQB262160 MZX262159:MZX262160 NJT262159:NJT262160 NTP262159:NTP262160 ODL262159:ODL262160 ONH262159:ONH262160 OXD262159:OXD262160 PGZ262159:PGZ262160 PQV262159:PQV262160 QAR262159:QAR262160 QKN262159:QKN262160 QUJ262159:QUJ262160 REF262159:REF262160 ROB262159:ROB262160 RXX262159:RXX262160 SHT262159:SHT262160 SRP262159:SRP262160 TBL262159:TBL262160 TLH262159:TLH262160 TVD262159:TVD262160 UEZ262159:UEZ262160 UOV262159:UOV262160 UYR262159:UYR262160 VIN262159:VIN262160 VSJ262159:VSJ262160 WCF262159:WCF262160 WMB262159:WMB262160 WVX262159:WVX262160 P327695:P327696 JL327695:JL327696 TH327695:TH327696 ADD327695:ADD327696 AMZ327695:AMZ327696 AWV327695:AWV327696 BGR327695:BGR327696 BQN327695:BQN327696 CAJ327695:CAJ327696 CKF327695:CKF327696 CUB327695:CUB327696 DDX327695:DDX327696 DNT327695:DNT327696 DXP327695:DXP327696 EHL327695:EHL327696 ERH327695:ERH327696 FBD327695:FBD327696 FKZ327695:FKZ327696 FUV327695:FUV327696 GER327695:GER327696 GON327695:GON327696 GYJ327695:GYJ327696 HIF327695:HIF327696 HSB327695:HSB327696 IBX327695:IBX327696 ILT327695:ILT327696 IVP327695:IVP327696 JFL327695:JFL327696 JPH327695:JPH327696 JZD327695:JZD327696 KIZ327695:KIZ327696 KSV327695:KSV327696 LCR327695:LCR327696 LMN327695:LMN327696 LWJ327695:LWJ327696 MGF327695:MGF327696 MQB327695:MQB327696 MZX327695:MZX327696 NJT327695:NJT327696 NTP327695:NTP327696 ODL327695:ODL327696 ONH327695:ONH327696 OXD327695:OXD327696 PGZ327695:PGZ327696 PQV327695:PQV327696 QAR327695:QAR327696 QKN327695:QKN327696 QUJ327695:QUJ327696 REF327695:REF327696 ROB327695:ROB327696 RXX327695:RXX327696 SHT327695:SHT327696 SRP327695:SRP327696 TBL327695:TBL327696 TLH327695:TLH327696 TVD327695:TVD327696 UEZ327695:UEZ327696 UOV327695:UOV327696 UYR327695:UYR327696 VIN327695:VIN327696 VSJ327695:VSJ327696 WCF327695:WCF327696 WMB327695:WMB327696 WVX327695:WVX327696 P393231:P393232 JL393231:JL393232 TH393231:TH393232 ADD393231:ADD393232 AMZ393231:AMZ393232 AWV393231:AWV393232 BGR393231:BGR393232 BQN393231:BQN393232 CAJ393231:CAJ393232 CKF393231:CKF393232 CUB393231:CUB393232 DDX393231:DDX393232 DNT393231:DNT393232 DXP393231:DXP393232 EHL393231:EHL393232 ERH393231:ERH393232 FBD393231:FBD393232 FKZ393231:FKZ393232 FUV393231:FUV393232 GER393231:GER393232 GON393231:GON393232 GYJ393231:GYJ393232 HIF393231:HIF393232 HSB393231:HSB393232 IBX393231:IBX393232 ILT393231:ILT393232 IVP393231:IVP393232 JFL393231:JFL393232 JPH393231:JPH393232 JZD393231:JZD393232 KIZ393231:KIZ393232 KSV393231:KSV393232 LCR393231:LCR393232 LMN393231:LMN393232 LWJ393231:LWJ393232 MGF393231:MGF393232 MQB393231:MQB393232 MZX393231:MZX393232 NJT393231:NJT393232 NTP393231:NTP393232 ODL393231:ODL393232 ONH393231:ONH393232 OXD393231:OXD393232 PGZ393231:PGZ393232 PQV393231:PQV393232 QAR393231:QAR393232 QKN393231:QKN393232 QUJ393231:QUJ393232 REF393231:REF393232 ROB393231:ROB393232 RXX393231:RXX393232 SHT393231:SHT393232 SRP393231:SRP393232 TBL393231:TBL393232 TLH393231:TLH393232 TVD393231:TVD393232 UEZ393231:UEZ393232 UOV393231:UOV393232 UYR393231:UYR393232 VIN393231:VIN393232 VSJ393231:VSJ393232 WCF393231:WCF393232 WMB393231:WMB393232 WVX393231:WVX393232 P458767:P458768 JL458767:JL458768 TH458767:TH458768 ADD458767:ADD458768 AMZ458767:AMZ458768 AWV458767:AWV458768 BGR458767:BGR458768 BQN458767:BQN458768 CAJ458767:CAJ458768 CKF458767:CKF458768 CUB458767:CUB458768 DDX458767:DDX458768 DNT458767:DNT458768 DXP458767:DXP458768 EHL458767:EHL458768 ERH458767:ERH458768 FBD458767:FBD458768 FKZ458767:FKZ458768 FUV458767:FUV458768 GER458767:GER458768 GON458767:GON458768 GYJ458767:GYJ458768 HIF458767:HIF458768 HSB458767:HSB458768 IBX458767:IBX458768 ILT458767:ILT458768 IVP458767:IVP458768 JFL458767:JFL458768 JPH458767:JPH458768 JZD458767:JZD458768 KIZ458767:KIZ458768 KSV458767:KSV458768 LCR458767:LCR458768 LMN458767:LMN458768 LWJ458767:LWJ458768 MGF458767:MGF458768 MQB458767:MQB458768 MZX458767:MZX458768 NJT458767:NJT458768 NTP458767:NTP458768 ODL458767:ODL458768 ONH458767:ONH458768 OXD458767:OXD458768 PGZ458767:PGZ458768 PQV458767:PQV458768 QAR458767:QAR458768 QKN458767:QKN458768 QUJ458767:QUJ458768 REF458767:REF458768 ROB458767:ROB458768 RXX458767:RXX458768 SHT458767:SHT458768 SRP458767:SRP458768 TBL458767:TBL458768 TLH458767:TLH458768 TVD458767:TVD458768 UEZ458767:UEZ458768 UOV458767:UOV458768 UYR458767:UYR458768 VIN458767:VIN458768 VSJ458767:VSJ458768 WCF458767:WCF458768 WMB458767:WMB458768 WVX458767:WVX458768 P524303:P524304 JL524303:JL524304 TH524303:TH524304 ADD524303:ADD524304 AMZ524303:AMZ524304 AWV524303:AWV524304 BGR524303:BGR524304 BQN524303:BQN524304 CAJ524303:CAJ524304 CKF524303:CKF524304 CUB524303:CUB524304 DDX524303:DDX524304 DNT524303:DNT524304 DXP524303:DXP524304 EHL524303:EHL524304 ERH524303:ERH524304 FBD524303:FBD524304 FKZ524303:FKZ524304 FUV524303:FUV524304 GER524303:GER524304 GON524303:GON524304 GYJ524303:GYJ524304 HIF524303:HIF524304 HSB524303:HSB524304 IBX524303:IBX524304 ILT524303:ILT524304 IVP524303:IVP524304 JFL524303:JFL524304 JPH524303:JPH524304 JZD524303:JZD524304 KIZ524303:KIZ524304 KSV524303:KSV524304 LCR524303:LCR524304 LMN524303:LMN524304 LWJ524303:LWJ524304 MGF524303:MGF524304 MQB524303:MQB524304 MZX524303:MZX524304 NJT524303:NJT524304 NTP524303:NTP524304 ODL524303:ODL524304 ONH524303:ONH524304 OXD524303:OXD524304 PGZ524303:PGZ524304 PQV524303:PQV524304 QAR524303:QAR524304 QKN524303:QKN524304 QUJ524303:QUJ524304 REF524303:REF524304 ROB524303:ROB524304 RXX524303:RXX524304 SHT524303:SHT524304 SRP524303:SRP524304 TBL524303:TBL524304 TLH524303:TLH524304 TVD524303:TVD524304 UEZ524303:UEZ524304 UOV524303:UOV524304 UYR524303:UYR524304 VIN524303:VIN524304 VSJ524303:VSJ524304 WCF524303:WCF524304 WMB524303:WMB524304 WVX524303:WVX524304 P589839:P589840 JL589839:JL589840 TH589839:TH589840 ADD589839:ADD589840 AMZ589839:AMZ589840 AWV589839:AWV589840 BGR589839:BGR589840 BQN589839:BQN589840 CAJ589839:CAJ589840 CKF589839:CKF589840 CUB589839:CUB589840 DDX589839:DDX589840 DNT589839:DNT589840 DXP589839:DXP589840 EHL589839:EHL589840 ERH589839:ERH589840 FBD589839:FBD589840 FKZ589839:FKZ589840 FUV589839:FUV589840 GER589839:GER589840 GON589839:GON589840 GYJ589839:GYJ589840 HIF589839:HIF589840 HSB589839:HSB589840 IBX589839:IBX589840 ILT589839:ILT589840 IVP589839:IVP589840 JFL589839:JFL589840 JPH589839:JPH589840 JZD589839:JZD589840 KIZ589839:KIZ589840 KSV589839:KSV589840 LCR589839:LCR589840 LMN589839:LMN589840 LWJ589839:LWJ589840 MGF589839:MGF589840 MQB589839:MQB589840 MZX589839:MZX589840 NJT589839:NJT589840 NTP589839:NTP589840 ODL589839:ODL589840 ONH589839:ONH589840 OXD589839:OXD589840 PGZ589839:PGZ589840 PQV589839:PQV589840 QAR589839:QAR589840 QKN589839:QKN589840 QUJ589839:QUJ589840 REF589839:REF589840 ROB589839:ROB589840 RXX589839:RXX589840 SHT589839:SHT589840 SRP589839:SRP589840 TBL589839:TBL589840 TLH589839:TLH589840 TVD589839:TVD589840 UEZ589839:UEZ589840 UOV589839:UOV589840 UYR589839:UYR589840 VIN589839:VIN589840 VSJ589839:VSJ589840 WCF589839:WCF589840 WMB589839:WMB589840 WVX589839:WVX589840 P655375:P655376 JL655375:JL655376 TH655375:TH655376 ADD655375:ADD655376 AMZ655375:AMZ655376 AWV655375:AWV655376 BGR655375:BGR655376 BQN655375:BQN655376 CAJ655375:CAJ655376 CKF655375:CKF655376 CUB655375:CUB655376 DDX655375:DDX655376 DNT655375:DNT655376 DXP655375:DXP655376 EHL655375:EHL655376 ERH655375:ERH655376 FBD655375:FBD655376 FKZ655375:FKZ655376 FUV655375:FUV655376 GER655375:GER655376 GON655375:GON655376 GYJ655375:GYJ655376 HIF655375:HIF655376 HSB655375:HSB655376 IBX655375:IBX655376 ILT655375:ILT655376 IVP655375:IVP655376 JFL655375:JFL655376 JPH655375:JPH655376 JZD655375:JZD655376 KIZ655375:KIZ655376 KSV655375:KSV655376 LCR655375:LCR655376 LMN655375:LMN655376 LWJ655375:LWJ655376 MGF655375:MGF655376 MQB655375:MQB655376 MZX655375:MZX655376 NJT655375:NJT655376 NTP655375:NTP655376 ODL655375:ODL655376 ONH655375:ONH655376 OXD655375:OXD655376 PGZ655375:PGZ655376 PQV655375:PQV655376 QAR655375:QAR655376 QKN655375:QKN655376 QUJ655375:QUJ655376 REF655375:REF655376 ROB655375:ROB655376 RXX655375:RXX655376 SHT655375:SHT655376 SRP655375:SRP655376 TBL655375:TBL655376 TLH655375:TLH655376 TVD655375:TVD655376 UEZ655375:UEZ655376 UOV655375:UOV655376 UYR655375:UYR655376 VIN655375:VIN655376 VSJ655375:VSJ655376 WCF655375:WCF655376 WMB655375:WMB655376 WVX655375:WVX655376 P720911:P720912 JL720911:JL720912 TH720911:TH720912 ADD720911:ADD720912 AMZ720911:AMZ720912 AWV720911:AWV720912 BGR720911:BGR720912 BQN720911:BQN720912 CAJ720911:CAJ720912 CKF720911:CKF720912 CUB720911:CUB720912 DDX720911:DDX720912 DNT720911:DNT720912 DXP720911:DXP720912 EHL720911:EHL720912 ERH720911:ERH720912 FBD720911:FBD720912 FKZ720911:FKZ720912 FUV720911:FUV720912 GER720911:GER720912 GON720911:GON720912 GYJ720911:GYJ720912 HIF720911:HIF720912 HSB720911:HSB720912 IBX720911:IBX720912 ILT720911:ILT720912 IVP720911:IVP720912 JFL720911:JFL720912 JPH720911:JPH720912 JZD720911:JZD720912 KIZ720911:KIZ720912 KSV720911:KSV720912 LCR720911:LCR720912 LMN720911:LMN720912 LWJ720911:LWJ720912 MGF720911:MGF720912 MQB720911:MQB720912 MZX720911:MZX720912 NJT720911:NJT720912 NTP720911:NTP720912 ODL720911:ODL720912 ONH720911:ONH720912 OXD720911:OXD720912 PGZ720911:PGZ720912 PQV720911:PQV720912 QAR720911:QAR720912 QKN720911:QKN720912 QUJ720911:QUJ720912 REF720911:REF720912 ROB720911:ROB720912 RXX720911:RXX720912 SHT720911:SHT720912 SRP720911:SRP720912 TBL720911:TBL720912 TLH720911:TLH720912 TVD720911:TVD720912 UEZ720911:UEZ720912 UOV720911:UOV720912 UYR720911:UYR720912 VIN720911:VIN720912 VSJ720911:VSJ720912 WCF720911:WCF720912 WMB720911:WMB720912 WVX720911:WVX720912 P786447:P786448 JL786447:JL786448 TH786447:TH786448 ADD786447:ADD786448 AMZ786447:AMZ786448 AWV786447:AWV786448 BGR786447:BGR786448 BQN786447:BQN786448 CAJ786447:CAJ786448 CKF786447:CKF786448 CUB786447:CUB786448 DDX786447:DDX786448 DNT786447:DNT786448 DXP786447:DXP786448 EHL786447:EHL786448 ERH786447:ERH786448 FBD786447:FBD786448 FKZ786447:FKZ786448 FUV786447:FUV786448 GER786447:GER786448 GON786447:GON786448 GYJ786447:GYJ786448 HIF786447:HIF786448 HSB786447:HSB786448 IBX786447:IBX786448 ILT786447:ILT786448 IVP786447:IVP786448 JFL786447:JFL786448 JPH786447:JPH786448 JZD786447:JZD786448 KIZ786447:KIZ786448 KSV786447:KSV786448 LCR786447:LCR786448 LMN786447:LMN786448 LWJ786447:LWJ786448 MGF786447:MGF786448 MQB786447:MQB786448 MZX786447:MZX786448 NJT786447:NJT786448 NTP786447:NTP786448 ODL786447:ODL786448 ONH786447:ONH786448 OXD786447:OXD786448 PGZ786447:PGZ786448 PQV786447:PQV786448 QAR786447:QAR786448 QKN786447:QKN786448 QUJ786447:QUJ786448 REF786447:REF786448 ROB786447:ROB786448 RXX786447:RXX786448 SHT786447:SHT786448 SRP786447:SRP786448 TBL786447:TBL786448 TLH786447:TLH786448 TVD786447:TVD786448 UEZ786447:UEZ786448 UOV786447:UOV786448 UYR786447:UYR786448 VIN786447:VIN786448 VSJ786447:VSJ786448 WCF786447:WCF786448 WMB786447:WMB786448 WVX786447:WVX786448 P851983:P851984 JL851983:JL851984 TH851983:TH851984 ADD851983:ADD851984 AMZ851983:AMZ851984 AWV851983:AWV851984 BGR851983:BGR851984 BQN851983:BQN851984 CAJ851983:CAJ851984 CKF851983:CKF851984 CUB851983:CUB851984 DDX851983:DDX851984 DNT851983:DNT851984 DXP851983:DXP851984 EHL851983:EHL851984 ERH851983:ERH851984 FBD851983:FBD851984 FKZ851983:FKZ851984 FUV851983:FUV851984 GER851983:GER851984 GON851983:GON851984 GYJ851983:GYJ851984 HIF851983:HIF851984 HSB851983:HSB851984 IBX851983:IBX851984 ILT851983:ILT851984 IVP851983:IVP851984 JFL851983:JFL851984 JPH851983:JPH851984 JZD851983:JZD851984 KIZ851983:KIZ851984 KSV851983:KSV851984 LCR851983:LCR851984 LMN851983:LMN851984 LWJ851983:LWJ851984 MGF851983:MGF851984 MQB851983:MQB851984 MZX851983:MZX851984 NJT851983:NJT851984 NTP851983:NTP851984 ODL851983:ODL851984 ONH851983:ONH851984 OXD851983:OXD851984 PGZ851983:PGZ851984 PQV851983:PQV851984 QAR851983:QAR851984 QKN851983:QKN851984 QUJ851983:QUJ851984 REF851983:REF851984 ROB851983:ROB851984 RXX851983:RXX851984 SHT851983:SHT851984 SRP851983:SRP851984 TBL851983:TBL851984 TLH851983:TLH851984 TVD851983:TVD851984 UEZ851983:UEZ851984 UOV851983:UOV851984 UYR851983:UYR851984 VIN851983:VIN851984 VSJ851983:VSJ851984 WCF851983:WCF851984 WMB851983:WMB851984 WVX851983:WVX851984 P917519:P917520 JL917519:JL917520 TH917519:TH917520 ADD917519:ADD917520 AMZ917519:AMZ917520 AWV917519:AWV917520 BGR917519:BGR917520 BQN917519:BQN917520 CAJ917519:CAJ917520 CKF917519:CKF917520 CUB917519:CUB917520 DDX917519:DDX917520 DNT917519:DNT917520 DXP917519:DXP917520 EHL917519:EHL917520 ERH917519:ERH917520 FBD917519:FBD917520 FKZ917519:FKZ917520 FUV917519:FUV917520 GER917519:GER917520 GON917519:GON917520 GYJ917519:GYJ917520 HIF917519:HIF917520 HSB917519:HSB917520 IBX917519:IBX917520 ILT917519:ILT917520 IVP917519:IVP917520 JFL917519:JFL917520 JPH917519:JPH917520 JZD917519:JZD917520 KIZ917519:KIZ917520 KSV917519:KSV917520 LCR917519:LCR917520 LMN917519:LMN917520 LWJ917519:LWJ917520 MGF917519:MGF917520 MQB917519:MQB917520 MZX917519:MZX917520 NJT917519:NJT917520 NTP917519:NTP917520 ODL917519:ODL917520 ONH917519:ONH917520 OXD917519:OXD917520 PGZ917519:PGZ917520 PQV917519:PQV917520 QAR917519:QAR917520 QKN917519:QKN917520 QUJ917519:QUJ917520 REF917519:REF917520 ROB917519:ROB917520 RXX917519:RXX917520 SHT917519:SHT917520 SRP917519:SRP917520 TBL917519:TBL917520 TLH917519:TLH917520 TVD917519:TVD917520 UEZ917519:UEZ917520 UOV917519:UOV917520 UYR917519:UYR917520 VIN917519:VIN917520 VSJ917519:VSJ917520 WCF917519:WCF917520 WMB917519:WMB917520 WVX917519:WVX917520 P983055:P983056 JL983055:JL983056 TH983055:TH983056 ADD983055:ADD983056 AMZ983055:AMZ983056 AWV983055:AWV983056 BGR983055:BGR983056 BQN983055:BQN983056 CAJ983055:CAJ983056 CKF983055:CKF983056 CUB983055:CUB983056 DDX983055:DDX983056 DNT983055:DNT983056 DXP983055:DXP983056 EHL983055:EHL983056 ERH983055:ERH983056 FBD983055:FBD983056 FKZ983055:FKZ983056 FUV983055:FUV983056 GER983055:GER983056 GON983055:GON983056 GYJ983055:GYJ983056 HIF983055:HIF983056 HSB983055:HSB983056 IBX983055:IBX983056 ILT983055:ILT983056 IVP983055:IVP983056 JFL983055:JFL983056 JPH983055:JPH983056 JZD983055:JZD983056 KIZ983055:KIZ983056 KSV983055:KSV983056 LCR983055:LCR983056 LMN983055:LMN983056 LWJ983055:LWJ983056 MGF983055:MGF983056 MQB983055:MQB983056 MZX983055:MZX983056 NJT983055:NJT983056 NTP983055:NTP983056 ODL983055:ODL983056 ONH983055:ONH983056 OXD983055:OXD983056 PGZ983055:PGZ983056 PQV983055:PQV983056 QAR983055:QAR983056 QKN983055:QKN983056 QUJ983055:QUJ983056 REF983055:REF983056 ROB983055:ROB983056 RXX983055:RXX983056 SHT983055:SHT983056 SRP983055:SRP983056 TBL983055:TBL983056 TLH983055:TLH983056 TVD983055:TVD983056 UEZ983055:UEZ983056 UOV983055:UOV983056 UYR983055:UYR983056 VIN983055:VIN983056 VSJ983055:VSJ983056 WCF983055:WCF983056 WMB983055:WMB983056 WVX983055:WVX983056 R19:R20 JN19:JN20 TJ19:TJ20 ADF19:ADF20 ANB19:ANB20 AWX19:AWX20 BGT19:BGT20 BQP19:BQP20 CAL19:CAL20 CKH19:CKH20 CUD19:CUD20 DDZ19:DDZ20 DNV19:DNV20 DXR19:DXR20 EHN19:EHN20 ERJ19:ERJ20 FBF19:FBF20 FLB19:FLB20 FUX19:FUX20 GET19:GET20 GOP19:GOP20 GYL19:GYL20 HIH19:HIH20 HSD19:HSD20 IBZ19:IBZ20 ILV19:ILV20 IVR19:IVR20 JFN19:JFN20 JPJ19:JPJ20 JZF19:JZF20 KJB19:KJB20 KSX19:KSX20 LCT19:LCT20 LMP19:LMP20 LWL19:LWL20 MGH19:MGH20 MQD19:MQD20 MZZ19:MZZ20 NJV19:NJV20 NTR19:NTR20 ODN19:ODN20 ONJ19:ONJ20 OXF19:OXF20 PHB19:PHB20 PQX19:PQX20 QAT19:QAT20 QKP19:QKP20 QUL19:QUL20 REH19:REH20 ROD19:ROD20 RXZ19:RXZ20 SHV19:SHV20 SRR19:SRR20 TBN19:TBN20 TLJ19:TLJ20 TVF19:TVF20 UFB19:UFB20 UOX19:UOX20 UYT19:UYT20 VIP19:VIP20 VSL19:VSL20 WCH19:WCH20 WMD19:WMD20 WVZ19:WVZ20 R65551:R65552 JN65551:JN65552 TJ65551:TJ65552 ADF65551:ADF65552 ANB65551:ANB65552 AWX65551:AWX65552 BGT65551:BGT65552 BQP65551:BQP65552 CAL65551:CAL65552 CKH65551:CKH65552 CUD65551:CUD65552 DDZ65551:DDZ65552 DNV65551:DNV65552 DXR65551:DXR65552 EHN65551:EHN65552 ERJ65551:ERJ65552 FBF65551:FBF65552 FLB65551:FLB65552 FUX65551:FUX65552 GET65551:GET65552 GOP65551:GOP65552 GYL65551:GYL65552 HIH65551:HIH65552 HSD65551:HSD65552 IBZ65551:IBZ65552 ILV65551:ILV65552 IVR65551:IVR65552 JFN65551:JFN65552 JPJ65551:JPJ65552 JZF65551:JZF65552 KJB65551:KJB65552 KSX65551:KSX65552 LCT65551:LCT65552 LMP65551:LMP65552 LWL65551:LWL65552 MGH65551:MGH65552 MQD65551:MQD65552 MZZ65551:MZZ65552 NJV65551:NJV65552 NTR65551:NTR65552 ODN65551:ODN65552 ONJ65551:ONJ65552 OXF65551:OXF65552 PHB65551:PHB65552 PQX65551:PQX65552 QAT65551:QAT65552 QKP65551:QKP65552 QUL65551:QUL65552 REH65551:REH65552 ROD65551:ROD65552 RXZ65551:RXZ65552 SHV65551:SHV65552 SRR65551:SRR65552 TBN65551:TBN65552 TLJ65551:TLJ65552 TVF65551:TVF65552 UFB65551:UFB65552 UOX65551:UOX65552 UYT65551:UYT65552 VIP65551:VIP65552 VSL65551:VSL65552 WCH65551:WCH65552 WMD65551:WMD65552 WVZ65551:WVZ65552 R131087:R131088 JN131087:JN131088 TJ131087:TJ131088 ADF131087:ADF131088 ANB131087:ANB131088 AWX131087:AWX131088 BGT131087:BGT131088 BQP131087:BQP131088 CAL131087:CAL131088 CKH131087:CKH131088 CUD131087:CUD131088 DDZ131087:DDZ131088 DNV131087:DNV131088 DXR131087:DXR131088 EHN131087:EHN131088 ERJ131087:ERJ131088 FBF131087:FBF131088 FLB131087:FLB131088 FUX131087:FUX131088 GET131087:GET131088 GOP131087:GOP131088 GYL131087:GYL131088 HIH131087:HIH131088 HSD131087:HSD131088 IBZ131087:IBZ131088 ILV131087:ILV131088 IVR131087:IVR131088 JFN131087:JFN131088 JPJ131087:JPJ131088 JZF131087:JZF131088 KJB131087:KJB131088 KSX131087:KSX131088 LCT131087:LCT131088 LMP131087:LMP131088 LWL131087:LWL131088 MGH131087:MGH131088 MQD131087:MQD131088 MZZ131087:MZZ131088 NJV131087:NJV131088 NTR131087:NTR131088 ODN131087:ODN131088 ONJ131087:ONJ131088 OXF131087:OXF131088 PHB131087:PHB131088 PQX131087:PQX131088 QAT131087:QAT131088 QKP131087:QKP131088 QUL131087:QUL131088 REH131087:REH131088 ROD131087:ROD131088 RXZ131087:RXZ131088 SHV131087:SHV131088 SRR131087:SRR131088 TBN131087:TBN131088 TLJ131087:TLJ131088 TVF131087:TVF131088 UFB131087:UFB131088 UOX131087:UOX131088 UYT131087:UYT131088 VIP131087:VIP131088 VSL131087:VSL131088 WCH131087:WCH131088 WMD131087:WMD131088 WVZ131087:WVZ131088 R196623:R196624 JN196623:JN196624 TJ196623:TJ196624 ADF196623:ADF196624 ANB196623:ANB196624 AWX196623:AWX196624 BGT196623:BGT196624 BQP196623:BQP196624 CAL196623:CAL196624 CKH196623:CKH196624 CUD196623:CUD196624 DDZ196623:DDZ196624 DNV196623:DNV196624 DXR196623:DXR196624 EHN196623:EHN196624 ERJ196623:ERJ196624 FBF196623:FBF196624 FLB196623:FLB196624 FUX196623:FUX196624 GET196623:GET196624 GOP196623:GOP196624 GYL196623:GYL196624 HIH196623:HIH196624 HSD196623:HSD196624 IBZ196623:IBZ196624 ILV196623:ILV196624 IVR196623:IVR196624 JFN196623:JFN196624 JPJ196623:JPJ196624 JZF196623:JZF196624 KJB196623:KJB196624 KSX196623:KSX196624 LCT196623:LCT196624 LMP196623:LMP196624 LWL196623:LWL196624 MGH196623:MGH196624 MQD196623:MQD196624 MZZ196623:MZZ196624 NJV196623:NJV196624 NTR196623:NTR196624 ODN196623:ODN196624 ONJ196623:ONJ196624 OXF196623:OXF196624 PHB196623:PHB196624 PQX196623:PQX196624 QAT196623:QAT196624 QKP196623:QKP196624 QUL196623:QUL196624 REH196623:REH196624 ROD196623:ROD196624 RXZ196623:RXZ196624 SHV196623:SHV196624 SRR196623:SRR196624 TBN196623:TBN196624 TLJ196623:TLJ196624 TVF196623:TVF196624 UFB196623:UFB196624 UOX196623:UOX196624 UYT196623:UYT196624 VIP196623:VIP196624 VSL196623:VSL196624 WCH196623:WCH196624 WMD196623:WMD196624 WVZ196623:WVZ196624 R262159:R262160 JN262159:JN262160 TJ262159:TJ262160 ADF262159:ADF262160 ANB262159:ANB262160 AWX262159:AWX262160 BGT262159:BGT262160 BQP262159:BQP262160 CAL262159:CAL262160 CKH262159:CKH262160 CUD262159:CUD262160 DDZ262159:DDZ262160 DNV262159:DNV262160 DXR262159:DXR262160 EHN262159:EHN262160 ERJ262159:ERJ262160 FBF262159:FBF262160 FLB262159:FLB262160 FUX262159:FUX262160 GET262159:GET262160 GOP262159:GOP262160 GYL262159:GYL262160 HIH262159:HIH262160 HSD262159:HSD262160 IBZ262159:IBZ262160 ILV262159:ILV262160 IVR262159:IVR262160 JFN262159:JFN262160 JPJ262159:JPJ262160 JZF262159:JZF262160 KJB262159:KJB262160 KSX262159:KSX262160 LCT262159:LCT262160 LMP262159:LMP262160 LWL262159:LWL262160 MGH262159:MGH262160 MQD262159:MQD262160 MZZ262159:MZZ262160 NJV262159:NJV262160 NTR262159:NTR262160 ODN262159:ODN262160 ONJ262159:ONJ262160 OXF262159:OXF262160 PHB262159:PHB262160 PQX262159:PQX262160 QAT262159:QAT262160 QKP262159:QKP262160 QUL262159:QUL262160 REH262159:REH262160 ROD262159:ROD262160 RXZ262159:RXZ262160 SHV262159:SHV262160 SRR262159:SRR262160 TBN262159:TBN262160 TLJ262159:TLJ262160 TVF262159:TVF262160 UFB262159:UFB262160 UOX262159:UOX262160 UYT262159:UYT262160 VIP262159:VIP262160 VSL262159:VSL262160 WCH262159:WCH262160 WMD262159:WMD262160 WVZ262159:WVZ262160 R327695:R327696 JN327695:JN327696 TJ327695:TJ327696 ADF327695:ADF327696 ANB327695:ANB327696 AWX327695:AWX327696 BGT327695:BGT327696 BQP327695:BQP327696 CAL327695:CAL327696 CKH327695:CKH327696 CUD327695:CUD327696 DDZ327695:DDZ327696 DNV327695:DNV327696 DXR327695:DXR327696 EHN327695:EHN327696 ERJ327695:ERJ327696 FBF327695:FBF327696 FLB327695:FLB327696 FUX327695:FUX327696 GET327695:GET327696 GOP327695:GOP327696 GYL327695:GYL327696 HIH327695:HIH327696 HSD327695:HSD327696 IBZ327695:IBZ327696 ILV327695:ILV327696 IVR327695:IVR327696 JFN327695:JFN327696 JPJ327695:JPJ327696 JZF327695:JZF327696 KJB327695:KJB327696 KSX327695:KSX327696 LCT327695:LCT327696 LMP327695:LMP327696 LWL327695:LWL327696 MGH327695:MGH327696 MQD327695:MQD327696 MZZ327695:MZZ327696 NJV327695:NJV327696 NTR327695:NTR327696 ODN327695:ODN327696 ONJ327695:ONJ327696 OXF327695:OXF327696 PHB327695:PHB327696 PQX327695:PQX327696 QAT327695:QAT327696 QKP327695:QKP327696 QUL327695:QUL327696 REH327695:REH327696 ROD327695:ROD327696 RXZ327695:RXZ327696 SHV327695:SHV327696 SRR327695:SRR327696 TBN327695:TBN327696 TLJ327695:TLJ327696 TVF327695:TVF327696 UFB327695:UFB327696 UOX327695:UOX327696 UYT327695:UYT327696 VIP327695:VIP327696 VSL327695:VSL327696 WCH327695:WCH327696 WMD327695:WMD327696 WVZ327695:WVZ327696 R393231:R393232 JN393231:JN393232 TJ393231:TJ393232 ADF393231:ADF393232 ANB393231:ANB393232 AWX393231:AWX393232 BGT393231:BGT393232 BQP393231:BQP393232 CAL393231:CAL393232 CKH393231:CKH393232 CUD393231:CUD393232 DDZ393231:DDZ393232 DNV393231:DNV393232 DXR393231:DXR393232 EHN393231:EHN393232 ERJ393231:ERJ393232 FBF393231:FBF393232 FLB393231:FLB393232 FUX393231:FUX393232 GET393231:GET393232 GOP393231:GOP393232 GYL393231:GYL393232 HIH393231:HIH393232 HSD393231:HSD393232 IBZ393231:IBZ393232 ILV393231:ILV393232 IVR393231:IVR393232 JFN393231:JFN393232 JPJ393231:JPJ393232 JZF393231:JZF393232 KJB393231:KJB393232 KSX393231:KSX393232 LCT393231:LCT393232 LMP393231:LMP393232 LWL393231:LWL393232 MGH393231:MGH393232 MQD393231:MQD393232 MZZ393231:MZZ393232 NJV393231:NJV393232 NTR393231:NTR393232 ODN393231:ODN393232 ONJ393231:ONJ393232 OXF393231:OXF393232 PHB393231:PHB393232 PQX393231:PQX393232 QAT393231:QAT393232 QKP393231:QKP393232 QUL393231:QUL393232 REH393231:REH393232 ROD393231:ROD393232 RXZ393231:RXZ393232 SHV393231:SHV393232 SRR393231:SRR393232 TBN393231:TBN393232 TLJ393231:TLJ393232 TVF393231:TVF393232 UFB393231:UFB393232 UOX393231:UOX393232 UYT393231:UYT393232 VIP393231:VIP393232 VSL393231:VSL393232 WCH393231:WCH393232 WMD393231:WMD393232 WVZ393231:WVZ393232 R458767:R458768 JN458767:JN458768 TJ458767:TJ458768 ADF458767:ADF458768 ANB458767:ANB458768 AWX458767:AWX458768 BGT458767:BGT458768 BQP458767:BQP458768 CAL458767:CAL458768 CKH458767:CKH458768 CUD458767:CUD458768 DDZ458767:DDZ458768 DNV458767:DNV458768 DXR458767:DXR458768 EHN458767:EHN458768 ERJ458767:ERJ458768 FBF458767:FBF458768 FLB458767:FLB458768 FUX458767:FUX458768 GET458767:GET458768 GOP458767:GOP458768 GYL458767:GYL458768 HIH458767:HIH458768 HSD458767:HSD458768 IBZ458767:IBZ458768 ILV458767:ILV458768 IVR458767:IVR458768 JFN458767:JFN458768 JPJ458767:JPJ458768 JZF458767:JZF458768 KJB458767:KJB458768 KSX458767:KSX458768 LCT458767:LCT458768 LMP458767:LMP458768 LWL458767:LWL458768 MGH458767:MGH458768 MQD458767:MQD458768 MZZ458767:MZZ458768 NJV458767:NJV458768 NTR458767:NTR458768 ODN458767:ODN458768 ONJ458767:ONJ458768 OXF458767:OXF458768 PHB458767:PHB458768 PQX458767:PQX458768 QAT458767:QAT458768 QKP458767:QKP458768 QUL458767:QUL458768 REH458767:REH458768 ROD458767:ROD458768 RXZ458767:RXZ458768 SHV458767:SHV458768 SRR458767:SRR458768 TBN458767:TBN458768 TLJ458767:TLJ458768 TVF458767:TVF458768 UFB458767:UFB458768 UOX458767:UOX458768 UYT458767:UYT458768 VIP458767:VIP458768 VSL458767:VSL458768 WCH458767:WCH458768 WMD458767:WMD458768 WVZ458767:WVZ458768 R524303:R524304 JN524303:JN524304 TJ524303:TJ524304 ADF524303:ADF524304 ANB524303:ANB524304 AWX524303:AWX524304 BGT524303:BGT524304 BQP524303:BQP524304 CAL524303:CAL524304 CKH524303:CKH524304 CUD524303:CUD524304 DDZ524303:DDZ524304 DNV524303:DNV524304 DXR524303:DXR524304 EHN524303:EHN524304 ERJ524303:ERJ524304 FBF524303:FBF524304 FLB524303:FLB524304 FUX524303:FUX524304 GET524303:GET524304 GOP524303:GOP524304 GYL524303:GYL524304 HIH524303:HIH524304 HSD524303:HSD524304 IBZ524303:IBZ524304 ILV524303:ILV524304 IVR524303:IVR524304 JFN524303:JFN524304 JPJ524303:JPJ524304 JZF524303:JZF524304 KJB524303:KJB524304 KSX524303:KSX524304 LCT524303:LCT524304 LMP524303:LMP524304 LWL524303:LWL524304 MGH524303:MGH524304 MQD524303:MQD524304 MZZ524303:MZZ524304 NJV524303:NJV524304 NTR524303:NTR524304 ODN524303:ODN524304 ONJ524303:ONJ524304 OXF524303:OXF524304 PHB524303:PHB524304 PQX524303:PQX524304 QAT524303:QAT524304 QKP524303:QKP524304 QUL524303:QUL524304 REH524303:REH524304 ROD524303:ROD524304 RXZ524303:RXZ524304 SHV524303:SHV524304 SRR524303:SRR524304 TBN524303:TBN524304 TLJ524303:TLJ524304 TVF524303:TVF524304 UFB524303:UFB524304 UOX524303:UOX524304 UYT524303:UYT524304 VIP524303:VIP524304 VSL524303:VSL524304 WCH524303:WCH524304 WMD524303:WMD524304 WVZ524303:WVZ524304 R589839:R589840 JN589839:JN589840 TJ589839:TJ589840 ADF589839:ADF589840 ANB589839:ANB589840 AWX589839:AWX589840 BGT589839:BGT589840 BQP589839:BQP589840 CAL589839:CAL589840 CKH589839:CKH589840 CUD589839:CUD589840 DDZ589839:DDZ589840 DNV589839:DNV589840 DXR589839:DXR589840 EHN589839:EHN589840 ERJ589839:ERJ589840 FBF589839:FBF589840 FLB589839:FLB589840 FUX589839:FUX589840 GET589839:GET589840 GOP589839:GOP589840 GYL589839:GYL589840 HIH589839:HIH589840 HSD589839:HSD589840 IBZ589839:IBZ589840 ILV589839:ILV589840 IVR589839:IVR589840 JFN589839:JFN589840 JPJ589839:JPJ589840 JZF589839:JZF589840 KJB589839:KJB589840 KSX589839:KSX589840 LCT589839:LCT589840 LMP589839:LMP589840 LWL589839:LWL589840 MGH589839:MGH589840 MQD589839:MQD589840 MZZ589839:MZZ589840 NJV589839:NJV589840 NTR589839:NTR589840 ODN589839:ODN589840 ONJ589839:ONJ589840 OXF589839:OXF589840 PHB589839:PHB589840 PQX589839:PQX589840 QAT589839:QAT589840 QKP589839:QKP589840 QUL589839:QUL589840 REH589839:REH589840 ROD589839:ROD589840 RXZ589839:RXZ589840 SHV589839:SHV589840 SRR589839:SRR589840 TBN589839:TBN589840 TLJ589839:TLJ589840 TVF589839:TVF589840 UFB589839:UFB589840 UOX589839:UOX589840 UYT589839:UYT589840 VIP589839:VIP589840 VSL589839:VSL589840 WCH589839:WCH589840 WMD589839:WMD589840 WVZ589839:WVZ589840 R655375:R655376 JN655375:JN655376 TJ655375:TJ655376 ADF655375:ADF655376 ANB655375:ANB655376 AWX655375:AWX655376 BGT655375:BGT655376 BQP655375:BQP655376 CAL655375:CAL655376 CKH655375:CKH655376 CUD655375:CUD655376 DDZ655375:DDZ655376 DNV655375:DNV655376 DXR655375:DXR655376 EHN655375:EHN655376 ERJ655375:ERJ655376 FBF655375:FBF655376 FLB655375:FLB655376 FUX655375:FUX655376 GET655375:GET655376 GOP655375:GOP655376 GYL655375:GYL655376 HIH655375:HIH655376 HSD655375:HSD655376 IBZ655375:IBZ655376 ILV655375:ILV655376 IVR655375:IVR655376 JFN655375:JFN655376 JPJ655375:JPJ655376 JZF655375:JZF655376 KJB655375:KJB655376 KSX655375:KSX655376 LCT655375:LCT655376 LMP655375:LMP655376 LWL655375:LWL655376 MGH655375:MGH655376 MQD655375:MQD655376 MZZ655375:MZZ655376 NJV655375:NJV655376 NTR655375:NTR655376 ODN655375:ODN655376 ONJ655375:ONJ655376 OXF655375:OXF655376 PHB655375:PHB655376 PQX655375:PQX655376 QAT655375:QAT655376 QKP655375:QKP655376 QUL655375:QUL655376 REH655375:REH655376 ROD655375:ROD655376 RXZ655375:RXZ655376 SHV655375:SHV655376 SRR655375:SRR655376 TBN655375:TBN655376 TLJ655375:TLJ655376 TVF655375:TVF655376 UFB655375:UFB655376 UOX655375:UOX655376 UYT655375:UYT655376 VIP655375:VIP655376 VSL655375:VSL655376 WCH655375:WCH655376 WMD655375:WMD655376 WVZ655375:WVZ655376 R720911:R720912 JN720911:JN720912 TJ720911:TJ720912 ADF720911:ADF720912 ANB720911:ANB720912 AWX720911:AWX720912 BGT720911:BGT720912 BQP720911:BQP720912 CAL720911:CAL720912 CKH720911:CKH720912 CUD720911:CUD720912 DDZ720911:DDZ720912 DNV720911:DNV720912 DXR720911:DXR720912 EHN720911:EHN720912 ERJ720911:ERJ720912 FBF720911:FBF720912 FLB720911:FLB720912 FUX720911:FUX720912 GET720911:GET720912 GOP720911:GOP720912 GYL720911:GYL720912 HIH720911:HIH720912 HSD720911:HSD720912 IBZ720911:IBZ720912 ILV720911:ILV720912 IVR720911:IVR720912 JFN720911:JFN720912 JPJ720911:JPJ720912 JZF720911:JZF720912 KJB720911:KJB720912 KSX720911:KSX720912 LCT720911:LCT720912 LMP720911:LMP720912 LWL720911:LWL720912 MGH720911:MGH720912 MQD720911:MQD720912 MZZ720911:MZZ720912 NJV720911:NJV720912 NTR720911:NTR720912 ODN720911:ODN720912 ONJ720911:ONJ720912 OXF720911:OXF720912 PHB720911:PHB720912 PQX720911:PQX720912 QAT720911:QAT720912 QKP720911:QKP720912 QUL720911:QUL720912 REH720911:REH720912 ROD720911:ROD720912 RXZ720911:RXZ720912 SHV720911:SHV720912 SRR720911:SRR720912 TBN720911:TBN720912 TLJ720911:TLJ720912 TVF720911:TVF720912 UFB720911:UFB720912 UOX720911:UOX720912 UYT720911:UYT720912 VIP720911:VIP720912 VSL720911:VSL720912 WCH720911:WCH720912 WMD720911:WMD720912 WVZ720911:WVZ720912 R786447:R786448 JN786447:JN786448 TJ786447:TJ786448 ADF786447:ADF786448 ANB786447:ANB786448 AWX786447:AWX786448 BGT786447:BGT786448 BQP786447:BQP786448 CAL786447:CAL786448 CKH786447:CKH786448 CUD786447:CUD786448 DDZ786447:DDZ786448 DNV786447:DNV786448 DXR786447:DXR786448 EHN786447:EHN786448 ERJ786447:ERJ786448 FBF786447:FBF786448 FLB786447:FLB786448 FUX786447:FUX786448 GET786447:GET786448 GOP786447:GOP786448 GYL786447:GYL786448 HIH786447:HIH786448 HSD786447:HSD786448 IBZ786447:IBZ786448 ILV786447:ILV786448 IVR786447:IVR786448 JFN786447:JFN786448 JPJ786447:JPJ786448 JZF786447:JZF786448 KJB786447:KJB786448 KSX786447:KSX786448 LCT786447:LCT786448 LMP786447:LMP786448 LWL786447:LWL786448 MGH786447:MGH786448 MQD786447:MQD786448 MZZ786447:MZZ786448 NJV786447:NJV786448 NTR786447:NTR786448 ODN786447:ODN786448 ONJ786447:ONJ786448 OXF786447:OXF786448 PHB786447:PHB786448 PQX786447:PQX786448 QAT786447:QAT786448 QKP786447:QKP786448 QUL786447:QUL786448 REH786447:REH786448 ROD786447:ROD786448 RXZ786447:RXZ786448 SHV786447:SHV786448 SRR786447:SRR786448 TBN786447:TBN786448 TLJ786447:TLJ786448 TVF786447:TVF786448 UFB786447:UFB786448 UOX786447:UOX786448 UYT786447:UYT786448 VIP786447:VIP786448 VSL786447:VSL786448 WCH786447:WCH786448 WMD786447:WMD786448 WVZ786447:WVZ786448 R851983:R851984 JN851983:JN851984 TJ851983:TJ851984 ADF851983:ADF851984 ANB851983:ANB851984 AWX851983:AWX851984 BGT851983:BGT851984 BQP851983:BQP851984 CAL851983:CAL851984 CKH851983:CKH851984 CUD851983:CUD851984 DDZ851983:DDZ851984 DNV851983:DNV851984 DXR851983:DXR851984 EHN851983:EHN851984 ERJ851983:ERJ851984 FBF851983:FBF851984 FLB851983:FLB851984 FUX851983:FUX851984 GET851983:GET851984 GOP851983:GOP851984 GYL851983:GYL851984 HIH851983:HIH851984 HSD851983:HSD851984 IBZ851983:IBZ851984 ILV851983:ILV851984 IVR851983:IVR851984 JFN851983:JFN851984 JPJ851983:JPJ851984 JZF851983:JZF851984 KJB851983:KJB851984 KSX851983:KSX851984 LCT851983:LCT851984 LMP851983:LMP851984 LWL851983:LWL851984 MGH851983:MGH851984 MQD851983:MQD851984 MZZ851983:MZZ851984 NJV851983:NJV851984 NTR851983:NTR851984 ODN851983:ODN851984 ONJ851983:ONJ851984 OXF851983:OXF851984 PHB851983:PHB851984 PQX851983:PQX851984 QAT851983:QAT851984 QKP851983:QKP851984 QUL851983:QUL851984 REH851983:REH851984 ROD851983:ROD851984 RXZ851983:RXZ851984 SHV851983:SHV851984 SRR851983:SRR851984 TBN851983:TBN851984 TLJ851983:TLJ851984 TVF851983:TVF851984 UFB851983:UFB851984 UOX851983:UOX851984 UYT851983:UYT851984 VIP851983:VIP851984 VSL851983:VSL851984 WCH851983:WCH851984 WMD851983:WMD851984 WVZ851983:WVZ851984 R917519:R917520 JN917519:JN917520 TJ917519:TJ917520 ADF917519:ADF917520 ANB917519:ANB917520 AWX917519:AWX917520 BGT917519:BGT917520 BQP917519:BQP917520 CAL917519:CAL917520 CKH917519:CKH917520 CUD917519:CUD917520 DDZ917519:DDZ917520 DNV917519:DNV917520 DXR917519:DXR917520 EHN917519:EHN917520 ERJ917519:ERJ917520 FBF917519:FBF917520 FLB917519:FLB917520 FUX917519:FUX917520 GET917519:GET917520 GOP917519:GOP917520 GYL917519:GYL917520 HIH917519:HIH917520 HSD917519:HSD917520 IBZ917519:IBZ917520 ILV917519:ILV917520 IVR917519:IVR917520 JFN917519:JFN917520 JPJ917519:JPJ917520 JZF917519:JZF917520 KJB917519:KJB917520 KSX917519:KSX917520 LCT917519:LCT917520 LMP917519:LMP917520 LWL917519:LWL917520 MGH917519:MGH917520 MQD917519:MQD917520 MZZ917519:MZZ917520 NJV917519:NJV917520 NTR917519:NTR917520 ODN917519:ODN917520 ONJ917519:ONJ917520 OXF917519:OXF917520 PHB917519:PHB917520 PQX917519:PQX917520 QAT917519:QAT917520 QKP917519:QKP917520 QUL917519:QUL917520 REH917519:REH917520 ROD917519:ROD917520 RXZ917519:RXZ917520 SHV917519:SHV917520 SRR917519:SRR917520 TBN917519:TBN917520 TLJ917519:TLJ917520 TVF917519:TVF917520 UFB917519:UFB917520 UOX917519:UOX917520 UYT917519:UYT917520 VIP917519:VIP917520 VSL917519:VSL917520 WCH917519:WCH917520 WMD917519:WMD917520 WVZ917519:WVZ917520 R983055:R983056 JN983055:JN983056 TJ983055:TJ983056 ADF983055:ADF983056 ANB983055:ANB983056 AWX983055:AWX983056 BGT983055:BGT983056 BQP983055:BQP983056 CAL983055:CAL983056 CKH983055:CKH983056 CUD983055:CUD983056 DDZ983055:DDZ983056 DNV983055:DNV983056 DXR983055:DXR983056 EHN983055:EHN983056 ERJ983055:ERJ983056 FBF983055:FBF983056 FLB983055:FLB983056 FUX983055:FUX983056 GET983055:GET983056 GOP983055:GOP983056 GYL983055:GYL983056 HIH983055:HIH983056 HSD983055:HSD983056 IBZ983055:IBZ983056 ILV983055:ILV983056 IVR983055:IVR983056 JFN983055:JFN983056 JPJ983055:JPJ983056 JZF983055:JZF983056 KJB983055:KJB983056 KSX983055:KSX983056 LCT983055:LCT983056 LMP983055:LMP983056 LWL983055:LWL983056 MGH983055:MGH983056 MQD983055:MQD983056 MZZ983055:MZZ983056 NJV983055:NJV983056 NTR983055:NTR983056 ODN983055:ODN983056 ONJ983055:ONJ983056 OXF983055:OXF983056 PHB983055:PHB983056 PQX983055:PQX983056 QAT983055:QAT983056 QKP983055:QKP983056 QUL983055:QUL983056 REH983055:REH983056 ROD983055:ROD983056 RXZ983055:RXZ983056 SHV983055:SHV983056 SRR983055:SRR983056 TBN983055:TBN983056 TLJ983055:TLJ983056 TVF983055:TVF983056 UFB983055:UFB983056 UOX983055:UOX983056 UYT983055:UYT983056 VIP983055:VIP983056 VSL983055:VSL983056 WCH983055:WCH983056 WMD983055:WMD983056 WVZ983055:WVZ983056 J26 JJ19:JJ20 TF19:TF20 ADB19:ADB20 AMX19:AMX20 AWT19:AWT20 BGP19:BGP20 BQL19:BQL20 CAH19:CAH20 CKD19:CKD20 CTZ19:CTZ20 DDV19:DDV20 DNR19:DNR20 DXN19:DXN20 EHJ19:EHJ20 ERF19:ERF20 FBB19:FBB20 FKX19:FKX20 FUT19:FUT20 GEP19:GEP20 GOL19:GOL20 GYH19:GYH20 HID19:HID20 HRZ19:HRZ20 IBV19:IBV20 ILR19:ILR20 IVN19:IVN20 JFJ19:JFJ20 JPF19:JPF20 JZB19:JZB20 KIX19:KIX20 KST19:KST20 LCP19:LCP20 LML19:LML20 LWH19:LWH20 MGD19:MGD20 MPZ19:MPZ20 MZV19:MZV20 NJR19:NJR20 NTN19:NTN20 ODJ19:ODJ20 ONF19:ONF20 OXB19:OXB20 PGX19:PGX20 PQT19:PQT20 QAP19:QAP20 QKL19:QKL20 QUH19:QUH20 RED19:RED20 RNZ19:RNZ20 RXV19:RXV20 SHR19:SHR20 SRN19:SRN20 TBJ19:TBJ20 TLF19:TLF20 TVB19:TVB20 UEX19:UEX20 UOT19:UOT20 UYP19:UYP20 VIL19:VIL20 VSH19:VSH20 WCD19:WCD20 WLZ19:WLZ20 WVV19:WVV20 N65551:N65552 JJ65551:JJ65552 TF65551:TF65552 ADB65551:ADB65552 AMX65551:AMX65552 AWT65551:AWT65552 BGP65551:BGP65552 BQL65551:BQL65552 CAH65551:CAH65552 CKD65551:CKD65552 CTZ65551:CTZ65552 DDV65551:DDV65552 DNR65551:DNR65552 DXN65551:DXN65552 EHJ65551:EHJ65552 ERF65551:ERF65552 FBB65551:FBB65552 FKX65551:FKX65552 FUT65551:FUT65552 GEP65551:GEP65552 GOL65551:GOL65552 GYH65551:GYH65552 HID65551:HID65552 HRZ65551:HRZ65552 IBV65551:IBV65552 ILR65551:ILR65552 IVN65551:IVN65552 JFJ65551:JFJ65552 JPF65551:JPF65552 JZB65551:JZB65552 KIX65551:KIX65552 KST65551:KST65552 LCP65551:LCP65552 LML65551:LML65552 LWH65551:LWH65552 MGD65551:MGD65552 MPZ65551:MPZ65552 MZV65551:MZV65552 NJR65551:NJR65552 NTN65551:NTN65552 ODJ65551:ODJ65552 ONF65551:ONF65552 OXB65551:OXB65552 PGX65551:PGX65552 PQT65551:PQT65552 QAP65551:QAP65552 QKL65551:QKL65552 QUH65551:QUH65552 RED65551:RED65552 RNZ65551:RNZ65552 RXV65551:RXV65552 SHR65551:SHR65552 SRN65551:SRN65552 TBJ65551:TBJ65552 TLF65551:TLF65552 TVB65551:TVB65552 UEX65551:UEX65552 UOT65551:UOT65552 UYP65551:UYP65552 VIL65551:VIL65552 VSH65551:VSH65552 WCD65551:WCD65552 WLZ65551:WLZ65552 WVV65551:WVV65552 N131087:N131088 JJ131087:JJ131088 TF131087:TF131088 ADB131087:ADB131088 AMX131087:AMX131088 AWT131087:AWT131088 BGP131087:BGP131088 BQL131087:BQL131088 CAH131087:CAH131088 CKD131087:CKD131088 CTZ131087:CTZ131088 DDV131087:DDV131088 DNR131087:DNR131088 DXN131087:DXN131088 EHJ131087:EHJ131088 ERF131087:ERF131088 FBB131087:FBB131088 FKX131087:FKX131088 FUT131087:FUT131088 GEP131087:GEP131088 GOL131087:GOL131088 GYH131087:GYH131088 HID131087:HID131088 HRZ131087:HRZ131088 IBV131087:IBV131088 ILR131087:ILR131088 IVN131087:IVN131088 JFJ131087:JFJ131088 JPF131087:JPF131088 JZB131087:JZB131088 KIX131087:KIX131088 KST131087:KST131088 LCP131087:LCP131088 LML131087:LML131088 LWH131087:LWH131088 MGD131087:MGD131088 MPZ131087:MPZ131088 MZV131087:MZV131088 NJR131087:NJR131088 NTN131087:NTN131088 ODJ131087:ODJ131088 ONF131087:ONF131088 OXB131087:OXB131088 PGX131087:PGX131088 PQT131087:PQT131088 QAP131087:QAP131088 QKL131087:QKL131088 QUH131087:QUH131088 RED131087:RED131088 RNZ131087:RNZ131088 RXV131087:RXV131088 SHR131087:SHR131088 SRN131087:SRN131088 TBJ131087:TBJ131088 TLF131087:TLF131088 TVB131087:TVB131088 UEX131087:UEX131088 UOT131087:UOT131088 UYP131087:UYP131088 VIL131087:VIL131088 VSH131087:VSH131088 WCD131087:WCD131088 WLZ131087:WLZ131088 WVV131087:WVV131088 N196623:N196624 JJ196623:JJ196624 TF196623:TF196624 ADB196623:ADB196624 AMX196623:AMX196624 AWT196623:AWT196624 BGP196623:BGP196624 BQL196623:BQL196624 CAH196623:CAH196624 CKD196623:CKD196624 CTZ196623:CTZ196624 DDV196623:DDV196624 DNR196623:DNR196624 DXN196623:DXN196624 EHJ196623:EHJ196624 ERF196623:ERF196624 FBB196623:FBB196624 FKX196623:FKX196624 FUT196623:FUT196624 GEP196623:GEP196624 GOL196623:GOL196624 GYH196623:GYH196624 HID196623:HID196624 HRZ196623:HRZ196624 IBV196623:IBV196624 ILR196623:ILR196624 IVN196623:IVN196624 JFJ196623:JFJ196624 JPF196623:JPF196624 JZB196623:JZB196624 KIX196623:KIX196624 KST196623:KST196624 LCP196623:LCP196624 LML196623:LML196624 LWH196623:LWH196624 MGD196623:MGD196624 MPZ196623:MPZ196624 MZV196623:MZV196624 NJR196623:NJR196624 NTN196623:NTN196624 ODJ196623:ODJ196624 ONF196623:ONF196624 OXB196623:OXB196624 PGX196623:PGX196624 PQT196623:PQT196624 QAP196623:QAP196624 QKL196623:QKL196624 QUH196623:QUH196624 RED196623:RED196624 RNZ196623:RNZ196624 RXV196623:RXV196624 SHR196623:SHR196624 SRN196623:SRN196624 TBJ196623:TBJ196624 TLF196623:TLF196624 TVB196623:TVB196624 UEX196623:UEX196624 UOT196623:UOT196624 UYP196623:UYP196624 VIL196623:VIL196624 VSH196623:VSH196624 WCD196623:WCD196624 WLZ196623:WLZ196624 WVV196623:WVV196624 N262159:N262160 JJ262159:JJ262160 TF262159:TF262160 ADB262159:ADB262160 AMX262159:AMX262160 AWT262159:AWT262160 BGP262159:BGP262160 BQL262159:BQL262160 CAH262159:CAH262160 CKD262159:CKD262160 CTZ262159:CTZ262160 DDV262159:DDV262160 DNR262159:DNR262160 DXN262159:DXN262160 EHJ262159:EHJ262160 ERF262159:ERF262160 FBB262159:FBB262160 FKX262159:FKX262160 FUT262159:FUT262160 GEP262159:GEP262160 GOL262159:GOL262160 GYH262159:GYH262160 HID262159:HID262160 HRZ262159:HRZ262160 IBV262159:IBV262160 ILR262159:ILR262160 IVN262159:IVN262160 JFJ262159:JFJ262160 JPF262159:JPF262160 JZB262159:JZB262160 KIX262159:KIX262160 KST262159:KST262160 LCP262159:LCP262160 LML262159:LML262160 LWH262159:LWH262160 MGD262159:MGD262160 MPZ262159:MPZ262160 MZV262159:MZV262160 NJR262159:NJR262160 NTN262159:NTN262160 ODJ262159:ODJ262160 ONF262159:ONF262160 OXB262159:OXB262160 PGX262159:PGX262160 PQT262159:PQT262160 QAP262159:QAP262160 QKL262159:QKL262160 QUH262159:QUH262160 RED262159:RED262160 RNZ262159:RNZ262160 RXV262159:RXV262160 SHR262159:SHR262160 SRN262159:SRN262160 TBJ262159:TBJ262160 TLF262159:TLF262160 TVB262159:TVB262160 UEX262159:UEX262160 UOT262159:UOT262160 UYP262159:UYP262160 VIL262159:VIL262160 VSH262159:VSH262160 WCD262159:WCD262160 WLZ262159:WLZ262160 WVV262159:WVV262160 N327695:N327696 JJ327695:JJ327696 TF327695:TF327696 ADB327695:ADB327696 AMX327695:AMX327696 AWT327695:AWT327696 BGP327695:BGP327696 BQL327695:BQL327696 CAH327695:CAH327696 CKD327695:CKD327696 CTZ327695:CTZ327696 DDV327695:DDV327696 DNR327695:DNR327696 DXN327695:DXN327696 EHJ327695:EHJ327696 ERF327695:ERF327696 FBB327695:FBB327696 FKX327695:FKX327696 FUT327695:FUT327696 GEP327695:GEP327696 GOL327695:GOL327696 GYH327695:GYH327696 HID327695:HID327696 HRZ327695:HRZ327696 IBV327695:IBV327696 ILR327695:ILR327696 IVN327695:IVN327696 JFJ327695:JFJ327696 JPF327695:JPF327696 JZB327695:JZB327696 KIX327695:KIX327696 KST327695:KST327696 LCP327695:LCP327696 LML327695:LML327696 LWH327695:LWH327696 MGD327695:MGD327696 MPZ327695:MPZ327696 MZV327695:MZV327696 NJR327695:NJR327696 NTN327695:NTN327696 ODJ327695:ODJ327696 ONF327695:ONF327696 OXB327695:OXB327696 PGX327695:PGX327696 PQT327695:PQT327696 QAP327695:QAP327696 QKL327695:QKL327696 QUH327695:QUH327696 RED327695:RED327696 RNZ327695:RNZ327696 RXV327695:RXV327696 SHR327695:SHR327696 SRN327695:SRN327696 TBJ327695:TBJ327696 TLF327695:TLF327696 TVB327695:TVB327696 UEX327695:UEX327696 UOT327695:UOT327696 UYP327695:UYP327696 VIL327695:VIL327696 VSH327695:VSH327696 WCD327695:WCD327696 WLZ327695:WLZ327696 WVV327695:WVV327696 N393231:N393232 JJ393231:JJ393232 TF393231:TF393232 ADB393231:ADB393232 AMX393231:AMX393232 AWT393231:AWT393232 BGP393231:BGP393232 BQL393231:BQL393232 CAH393231:CAH393232 CKD393231:CKD393232 CTZ393231:CTZ393232 DDV393231:DDV393232 DNR393231:DNR393232 DXN393231:DXN393232 EHJ393231:EHJ393232 ERF393231:ERF393232 FBB393231:FBB393232 FKX393231:FKX393232 FUT393231:FUT393232 GEP393231:GEP393232 GOL393231:GOL393232 GYH393231:GYH393232 HID393231:HID393232 HRZ393231:HRZ393232 IBV393231:IBV393232 ILR393231:ILR393232 IVN393231:IVN393232 JFJ393231:JFJ393232 JPF393231:JPF393232 JZB393231:JZB393232 KIX393231:KIX393232 KST393231:KST393232 LCP393231:LCP393232 LML393231:LML393232 LWH393231:LWH393232 MGD393231:MGD393232 MPZ393231:MPZ393232 MZV393231:MZV393232 NJR393231:NJR393232 NTN393231:NTN393232 ODJ393231:ODJ393232 ONF393231:ONF393232 OXB393231:OXB393232 PGX393231:PGX393232 PQT393231:PQT393232 QAP393231:QAP393232 QKL393231:QKL393232 QUH393231:QUH393232 RED393231:RED393232 RNZ393231:RNZ393232 RXV393231:RXV393232 SHR393231:SHR393232 SRN393231:SRN393232 TBJ393231:TBJ393232 TLF393231:TLF393232 TVB393231:TVB393232 UEX393231:UEX393232 UOT393231:UOT393232 UYP393231:UYP393232 VIL393231:VIL393232 VSH393231:VSH393232 WCD393231:WCD393232 WLZ393231:WLZ393232 WVV393231:WVV393232 N458767:N458768 JJ458767:JJ458768 TF458767:TF458768 ADB458767:ADB458768 AMX458767:AMX458768 AWT458767:AWT458768 BGP458767:BGP458768 BQL458767:BQL458768 CAH458767:CAH458768 CKD458767:CKD458768 CTZ458767:CTZ458768 DDV458767:DDV458768 DNR458767:DNR458768 DXN458767:DXN458768 EHJ458767:EHJ458768 ERF458767:ERF458768 FBB458767:FBB458768 FKX458767:FKX458768 FUT458767:FUT458768 GEP458767:GEP458768 GOL458767:GOL458768 GYH458767:GYH458768 HID458767:HID458768 HRZ458767:HRZ458768 IBV458767:IBV458768 ILR458767:ILR458768 IVN458767:IVN458768 JFJ458767:JFJ458768 JPF458767:JPF458768 JZB458767:JZB458768 KIX458767:KIX458768 KST458767:KST458768 LCP458767:LCP458768 LML458767:LML458768 LWH458767:LWH458768 MGD458767:MGD458768 MPZ458767:MPZ458768 MZV458767:MZV458768 NJR458767:NJR458768 NTN458767:NTN458768 ODJ458767:ODJ458768 ONF458767:ONF458768 OXB458767:OXB458768 PGX458767:PGX458768 PQT458767:PQT458768 QAP458767:QAP458768 QKL458767:QKL458768 QUH458767:QUH458768 RED458767:RED458768 RNZ458767:RNZ458768 RXV458767:RXV458768 SHR458767:SHR458768 SRN458767:SRN458768 TBJ458767:TBJ458768 TLF458767:TLF458768 TVB458767:TVB458768 UEX458767:UEX458768 UOT458767:UOT458768 UYP458767:UYP458768 VIL458767:VIL458768 VSH458767:VSH458768 WCD458767:WCD458768 WLZ458767:WLZ458768 WVV458767:WVV458768 N524303:N524304 JJ524303:JJ524304 TF524303:TF524304 ADB524303:ADB524304 AMX524303:AMX524304 AWT524303:AWT524304 BGP524303:BGP524304 BQL524303:BQL524304 CAH524303:CAH524304 CKD524303:CKD524304 CTZ524303:CTZ524304 DDV524303:DDV524304 DNR524303:DNR524304 DXN524303:DXN524304 EHJ524303:EHJ524304 ERF524303:ERF524304 FBB524303:FBB524304 FKX524303:FKX524304 FUT524303:FUT524304 GEP524303:GEP524304 GOL524303:GOL524304 GYH524303:GYH524304 HID524303:HID524304 HRZ524303:HRZ524304 IBV524303:IBV524304 ILR524303:ILR524304 IVN524303:IVN524304 JFJ524303:JFJ524304 JPF524303:JPF524304 JZB524303:JZB524304 KIX524303:KIX524304 KST524303:KST524304 LCP524303:LCP524304 LML524303:LML524304 LWH524303:LWH524304 MGD524303:MGD524304 MPZ524303:MPZ524304 MZV524303:MZV524304 NJR524303:NJR524304 NTN524303:NTN524304 ODJ524303:ODJ524304 ONF524303:ONF524304 OXB524303:OXB524304 PGX524303:PGX524304 PQT524303:PQT524304 QAP524303:QAP524304 QKL524303:QKL524304 QUH524303:QUH524304 RED524303:RED524304 RNZ524303:RNZ524304 RXV524303:RXV524304 SHR524303:SHR524304 SRN524303:SRN524304 TBJ524303:TBJ524304 TLF524303:TLF524304 TVB524303:TVB524304 UEX524303:UEX524304 UOT524303:UOT524304 UYP524303:UYP524304 VIL524303:VIL524304 VSH524303:VSH524304 WCD524303:WCD524304 WLZ524303:WLZ524304 WVV524303:WVV524304 N589839:N589840 JJ589839:JJ589840 TF589839:TF589840 ADB589839:ADB589840 AMX589839:AMX589840 AWT589839:AWT589840 BGP589839:BGP589840 BQL589839:BQL589840 CAH589839:CAH589840 CKD589839:CKD589840 CTZ589839:CTZ589840 DDV589839:DDV589840 DNR589839:DNR589840 DXN589839:DXN589840 EHJ589839:EHJ589840 ERF589839:ERF589840 FBB589839:FBB589840 FKX589839:FKX589840 FUT589839:FUT589840 GEP589839:GEP589840 GOL589839:GOL589840 GYH589839:GYH589840 HID589839:HID589840 HRZ589839:HRZ589840 IBV589839:IBV589840 ILR589839:ILR589840 IVN589839:IVN589840 JFJ589839:JFJ589840 JPF589839:JPF589840 JZB589839:JZB589840 KIX589839:KIX589840 KST589839:KST589840 LCP589839:LCP589840 LML589839:LML589840 LWH589839:LWH589840 MGD589839:MGD589840 MPZ589839:MPZ589840 MZV589839:MZV589840 NJR589839:NJR589840 NTN589839:NTN589840 ODJ589839:ODJ589840 ONF589839:ONF589840 OXB589839:OXB589840 PGX589839:PGX589840 PQT589839:PQT589840 QAP589839:QAP589840 QKL589839:QKL589840 QUH589839:QUH589840 RED589839:RED589840 RNZ589839:RNZ589840 RXV589839:RXV589840 SHR589839:SHR589840 SRN589839:SRN589840 TBJ589839:TBJ589840 TLF589839:TLF589840 TVB589839:TVB589840 UEX589839:UEX589840 UOT589839:UOT589840 UYP589839:UYP589840 VIL589839:VIL589840 VSH589839:VSH589840 WCD589839:WCD589840 WLZ589839:WLZ589840 WVV589839:WVV589840 N655375:N655376 JJ655375:JJ655376 TF655375:TF655376 ADB655375:ADB655376 AMX655375:AMX655376 AWT655375:AWT655376 BGP655375:BGP655376 BQL655375:BQL655376 CAH655375:CAH655376 CKD655375:CKD655376 CTZ655375:CTZ655376 DDV655375:DDV655376 DNR655375:DNR655376 DXN655375:DXN655376 EHJ655375:EHJ655376 ERF655375:ERF655376 FBB655375:FBB655376 FKX655375:FKX655376 FUT655375:FUT655376 GEP655375:GEP655376 GOL655375:GOL655376 GYH655375:GYH655376 HID655375:HID655376 HRZ655375:HRZ655376 IBV655375:IBV655376 ILR655375:ILR655376 IVN655375:IVN655376 JFJ655375:JFJ655376 JPF655375:JPF655376 JZB655375:JZB655376 KIX655375:KIX655376 KST655375:KST655376 LCP655375:LCP655376 LML655375:LML655376 LWH655375:LWH655376 MGD655375:MGD655376 MPZ655375:MPZ655376 MZV655375:MZV655376 NJR655375:NJR655376 NTN655375:NTN655376 ODJ655375:ODJ655376 ONF655375:ONF655376 OXB655375:OXB655376 PGX655375:PGX655376 PQT655375:PQT655376 QAP655375:QAP655376 QKL655375:QKL655376 QUH655375:QUH655376 RED655375:RED655376 RNZ655375:RNZ655376 RXV655375:RXV655376 SHR655375:SHR655376 SRN655375:SRN655376 TBJ655375:TBJ655376 TLF655375:TLF655376 TVB655375:TVB655376 UEX655375:UEX655376 UOT655375:UOT655376 UYP655375:UYP655376 VIL655375:VIL655376 VSH655375:VSH655376 WCD655375:WCD655376 WLZ655375:WLZ655376 WVV655375:WVV655376 N720911:N720912 JJ720911:JJ720912 TF720911:TF720912 ADB720911:ADB720912 AMX720911:AMX720912 AWT720911:AWT720912 BGP720911:BGP720912 BQL720911:BQL720912 CAH720911:CAH720912 CKD720911:CKD720912 CTZ720911:CTZ720912 DDV720911:DDV720912 DNR720911:DNR720912 DXN720911:DXN720912 EHJ720911:EHJ720912 ERF720911:ERF720912 FBB720911:FBB720912 FKX720911:FKX720912 FUT720911:FUT720912 GEP720911:GEP720912 GOL720911:GOL720912 GYH720911:GYH720912 HID720911:HID720912 HRZ720911:HRZ720912 IBV720911:IBV720912 ILR720911:ILR720912 IVN720911:IVN720912 JFJ720911:JFJ720912 JPF720911:JPF720912 JZB720911:JZB720912 KIX720911:KIX720912 KST720911:KST720912 LCP720911:LCP720912 LML720911:LML720912 LWH720911:LWH720912 MGD720911:MGD720912 MPZ720911:MPZ720912 MZV720911:MZV720912 NJR720911:NJR720912 NTN720911:NTN720912 ODJ720911:ODJ720912 ONF720911:ONF720912 OXB720911:OXB720912 PGX720911:PGX720912 PQT720911:PQT720912 QAP720911:QAP720912 QKL720911:QKL720912 QUH720911:QUH720912 RED720911:RED720912 RNZ720911:RNZ720912 RXV720911:RXV720912 SHR720911:SHR720912 SRN720911:SRN720912 TBJ720911:TBJ720912 TLF720911:TLF720912 TVB720911:TVB720912 UEX720911:UEX720912 UOT720911:UOT720912 UYP720911:UYP720912 VIL720911:VIL720912 VSH720911:VSH720912 WCD720911:WCD720912 WLZ720911:WLZ720912 WVV720911:WVV720912 N786447:N786448 JJ786447:JJ786448 TF786447:TF786448 ADB786447:ADB786448 AMX786447:AMX786448 AWT786447:AWT786448 BGP786447:BGP786448 BQL786447:BQL786448 CAH786447:CAH786448 CKD786447:CKD786448 CTZ786447:CTZ786448 DDV786447:DDV786448 DNR786447:DNR786448 DXN786447:DXN786448 EHJ786447:EHJ786448 ERF786447:ERF786448 FBB786447:FBB786448 FKX786447:FKX786448 FUT786447:FUT786448 GEP786447:GEP786448 GOL786447:GOL786448 GYH786447:GYH786448 HID786447:HID786448 HRZ786447:HRZ786448 IBV786447:IBV786448 ILR786447:ILR786448 IVN786447:IVN786448 JFJ786447:JFJ786448 JPF786447:JPF786448 JZB786447:JZB786448 KIX786447:KIX786448 KST786447:KST786448 LCP786447:LCP786448 LML786447:LML786448 LWH786447:LWH786448 MGD786447:MGD786448 MPZ786447:MPZ786448 MZV786447:MZV786448 NJR786447:NJR786448 NTN786447:NTN786448 ODJ786447:ODJ786448 ONF786447:ONF786448 OXB786447:OXB786448 PGX786447:PGX786448 PQT786447:PQT786448 QAP786447:QAP786448 QKL786447:QKL786448 QUH786447:QUH786448 RED786447:RED786448 RNZ786447:RNZ786448 RXV786447:RXV786448 SHR786447:SHR786448 SRN786447:SRN786448 TBJ786447:TBJ786448 TLF786447:TLF786448 TVB786447:TVB786448 UEX786447:UEX786448 UOT786447:UOT786448 UYP786447:UYP786448 VIL786447:VIL786448 VSH786447:VSH786448 WCD786447:WCD786448 WLZ786447:WLZ786448 WVV786447:WVV786448 N851983:N851984 JJ851983:JJ851984 TF851983:TF851984 ADB851983:ADB851984 AMX851983:AMX851984 AWT851983:AWT851984 BGP851983:BGP851984 BQL851983:BQL851984 CAH851983:CAH851984 CKD851983:CKD851984 CTZ851983:CTZ851984 DDV851983:DDV851984 DNR851983:DNR851984 DXN851983:DXN851984 EHJ851983:EHJ851984 ERF851983:ERF851984 FBB851983:FBB851984 FKX851983:FKX851984 FUT851983:FUT851984 GEP851983:GEP851984 GOL851983:GOL851984 GYH851983:GYH851984 HID851983:HID851984 HRZ851983:HRZ851984 IBV851983:IBV851984 ILR851983:ILR851984 IVN851983:IVN851984 JFJ851983:JFJ851984 JPF851983:JPF851984 JZB851983:JZB851984 KIX851983:KIX851984 KST851983:KST851984 LCP851983:LCP851984 LML851983:LML851984 LWH851983:LWH851984 MGD851983:MGD851984 MPZ851983:MPZ851984 MZV851983:MZV851984 NJR851983:NJR851984 NTN851983:NTN851984 ODJ851983:ODJ851984 ONF851983:ONF851984 OXB851983:OXB851984 PGX851983:PGX851984 PQT851983:PQT851984 QAP851983:QAP851984 QKL851983:QKL851984 QUH851983:QUH851984 RED851983:RED851984 RNZ851983:RNZ851984 RXV851983:RXV851984 SHR851983:SHR851984 SRN851983:SRN851984 TBJ851983:TBJ851984 TLF851983:TLF851984 TVB851983:TVB851984 UEX851983:UEX851984 UOT851983:UOT851984 UYP851983:UYP851984 VIL851983:VIL851984 VSH851983:VSH851984 WCD851983:WCD851984 WLZ851983:WLZ851984 WVV851983:WVV851984 N917519:N917520 JJ917519:JJ917520 TF917519:TF917520 ADB917519:ADB917520 AMX917519:AMX917520 AWT917519:AWT917520 BGP917519:BGP917520 BQL917519:BQL917520 CAH917519:CAH917520 CKD917519:CKD917520 CTZ917519:CTZ917520 DDV917519:DDV917520 DNR917519:DNR917520 DXN917519:DXN917520 EHJ917519:EHJ917520 ERF917519:ERF917520 FBB917519:FBB917520 FKX917519:FKX917520 FUT917519:FUT917520 GEP917519:GEP917520 GOL917519:GOL917520 GYH917519:GYH917520 HID917519:HID917520 HRZ917519:HRZ917520 IBV917519:IBV917520 ILR917519:ILR917520 IVN917519:IVN917520 JFJ917519:JFJ917520 JPF917519:JPF917520 JZB917519:JZB917520 KIX917519:KIX917520 KST917519:KST917520 LCP917519:LCP917520 LML917519:LML917520 LWH917519:LWH917520 MGD917519:MGD917520 MPZ917519:MPZ917520 MZV917519:MZV917520 NJR917519:NJR917520 NTN917519:NTN917520 ODJ917519:ODJ917520 ONF917519:ONF917520 OXB917519:OXB917520 PGX917519:PGX917520 PQT917519:PQT917520 QAP917519:QAP917520 QKL917519:QKL917520 QUH917519:QUH917520 RED917519:RED917520 RNZ917519:RNZ917520 RXV917519:RXV917520 SHR917519:SHR917520 SRN917519:SRN917520 TBJ917519:TBJ917520 TLF917519:TLF917520 TVB917519:TVB917520 UEX917519:UEX917520 UOT917519:UOT917520 UYP917519:UYP917520 VIL917519:VIL917520 VSH917519:VSH917520 WCD917519:WCD917520 WLZ917519:WLZ917520 WVV917519:WVV917520 N983055:N983056 JJ983055:JJ983056 TF983055:TF983056 ADB983055:ADB983056 AMX983055:AMX983056 AWT983055:AWT983056 BGP983055:BGP983056 BQL983055:BQL983056 CAH983055:CAH983056 CKD983055:CKD983056 CTZ983055:CTZ983056 DDV983055:DDV983056 DNR983055:DNR983056 DXN983055:DXN983056 EHJ983055:EHJ983056 ERF983055:ERF983056 FBB983055:FBB983056 FKX983055:FKX983056 FUT983055:FUT983056 GEP983055:GEP983056 GOL983055:GOL983056 GYH983055:GYH983056 HID983055:HID983056 HRZ983055:HRZ983056 IBV983055:IBV983056 ILR983055:ILR983056 IVN983055:IVN983056 JFJ983055:JFJ983056 JPF983055:JPF983056 JZB983055:JZB983056 KIX983055:KIX983056 KST983055:KST983056 LCP983055:LCP983056 LML983055:LML983056 LWH983055:LWH983056 MGD983055:MGD983056 MPZ983055:MPZ983056 MZV983055:MZV983056 NJR983055:NJR983056 NTN983055:NTN983056 ODJ983055:ODJ983056 ONF983055:ONF983056 OXB983055:OXB983056 PGX983055:PGX983056 PQT983055:PQT983056 QAP983055:QAP983056 QKL983055:QKL983056 QUH983055:QUH983056 RED983055:RED983056 RNZ983055:RNZ983056 RXV983055:RXV983056 SHR983055:SHR983056 SRN983055:SRN983056 TBJ983055:TBJ983056 TLF983055:TLF983056 TVB983055:TVB983056 UEX983055:UEX983056 UOT983055:UOT983056 UYP983055:UYP983056 VIL983055:VIL983056 VSH983055:VSH983056 WCD983055:WCD983056 WLZ983055:WLZ983056 WVV983055:WVV983056 T19:T20 JP19:JP20 TL19:TL20 ADH19:ADH20 AND19:AND20 AWZ19:AWZ20 BGV19:BGV20 BQR19:BQR20 CAN19:CAN20 CKJ19:CKJ20 CUF19:CUF20 DEB19:DEB20 DNX19:DNX20 DXT19:DXT20 EHP19:EHP20 ERL19:ERL20 FBH19:FBH20 FLD19:FLD20 FUZ19:FUZ20 GEV19:GEV20 GOR19:GOR20 GYN19:GYN20 HIJ19:HIJ20 HSF19:HSF20 ICB19:ICB20 ILX19:ILX20 IVT19:IVT20 JFP19:JFP20 JPL19:JPL20 JZH19:JZH20 KJD19:KJD20 KSZ19:KSZ20 LCV19:LCV20 LMR19:LMR20 LWN19:LWN20 MGJ19:MGJ20 MQF19:MQF20 NAB19:NAB20 NJX19:NJX20 NTT19:NTT20 ODP19:ODP20 ONL19:ONL20 OXH19:OXH20 PHD19:PHD20 PQZ19:PQZ20 QAV19:QAV20 QKR19:QKR20 QUN19:QUN20 REJ19:REJ20 ROF19:ROF20 RYB19:RYB20 SHX19:SHX20 SRT19:SRT20 TBP19:TBP20 TLL19:TLL20 TVH19:TVH20 UFD19:UFD20 UOZ19:UOZ20 UYV19:UYV20 VIR19:VIR20 VSN19:VSN20 WCJ19:WCJ20 WMF19:WMF20 WWB19:WWB20 T65551:T65552 JP65551:JP65552 TL65551:TL65552 ADH65551:ADH65552 AND65551:AND65552 AWZ65551:AWZ65552 BGV65551:BGV65552 BQR65551:BQR65552 CAN65551:CAN65552 CKJ65551:CKJ65552 CUF65551:CUF65552 DEB65551:DEB65552 DNX65551:DNX65552 DXT65551:DXT65552 EHP65551:EHP65552 ERL65551:ERL65552 FBH65551:FBH65552 FLD65551:FLD65552 FUZ65551:FUZ65552 GEV65551:GEV65552 GOR65551:GOR65552 GYN65551:GYN65552 HIJ65551:HIJ65552 HSF65551:HSF65552 ICB65551:ICB65552 ILX65551:ILX65552 IVT65551:IVT65552 JFP65551:JFP65552 JPL65551:JPL65552 JZH65551:JZH65552 KJD65551:KJD65552 KSZ65551:KSZ65552 LCV65551:LCV65552 LMR65551:LMR65552 LWN65551:LWN65552 MGJ65551:MGJ65552 MQF65551:MQF65552 NAB65551:NAB65552 NJX65551:NJX65552 NTT65551:NTT65552 ODP65551:ODP65552 ONL65551:ONL65552 OXH65551:OXH65552 PHD65551:PHD65552 PQZ65551:PQZ65552 QAV65551:QAV65552 QKR65551:QKR65552 QUN65551:QUN65552 REJ65551:REJ65552 ROF65551:ROF65552 RYB65551:RYB65552 SHX65551:SHX65552 SRT65551:SRT65552 TBP65551:TBP65552 TLL65551:TLL65552 TVH65551:TVH65552 UFD65551:UFD65552 UOZ65551:UOZ65552 UYV65551:UYV65552 VIR65551:VIR65552 VSN65551:VSN65552 WCJ65551:WCJ65552 WMF65551:WMF65552 WWB65551:WWB65552 T131087:T131088 JP131087:JP131088 TL131087:TL131088 ADH131087:ADH131088 AND131087:AND131088 AWZ131087:AWZ131088 BGV131087:BGV131088 BQR131087:BQR131088 CAN131087:CAN131088 CKJ131087:CKJ131088 CUF131087:CUF131088 DEB131087:DEB131088 DNX131087:DNX131088 DXT131087:DXT131088 EHP131087:EHP131088 ERL131087:ERL131088 FBH131087:FBH131088 FLD131087:FLD131088 FUZ131087:FUZ131088 GEV131087:GEV131088 GOR131087:GOR131088 GYN131087:GYN131088 HIJ131087:HIJ131088 HSF131087:HSF131088 ICB131087:ICB131088 ILX131087:ILX131088 IVT131087:IVT131088 JFP131087:JFP131088 JPL131087:JPL131088 JZH131087:JZH131088 KJD131087:KJD131088 KSZ131087:KSZ131088 LCV131087:LCV131088 LMR131087:LMR131088 LWN131087:LWN131088 MGJ131087:MGJ131088 MQF131087:MQF131088 NAB131087:NAB131088 NJX131087:NJX131088 NTT131087:NTT131088 ODP131087:ODP131088 ONL131087:ONL131088 OXH131087:OXH131088 PHD131087:PHD131088 PQZ131087:PQZ131088 QAV131087:QAV131088 QKR131087:QKR131088 QUN131087:QUN131088 REJ131087:REJ131088 ROF131087:ROF131088 RYB131087:RYB131088 SHX131087:SHX131088 SRT131087:SRT131088 TBP131087:TBP131088 TLL131087:TLL131088 TVH131087:TVH131088 UFD131087:UFD131088 UOZ131087:UOZ131088 UYV131087:UYV131088 VIR131087:VIR131088 VSN131087:VSN131088 WCJ131087:WCJ131088 WMF131087:WMF131088 WWB131087:WWB131088 T196623:T196624 JP196623:JP196624 TL196623:TL196624 ADH196623:ADH196624 AND196623:AND196624 AWZ196623:AWZ196624 BGV196623:BGV196624 BQR196623:BQR196624 CAN196623:CAN196624 CKJ196623:CKJ196624 CUF196623:CUF196624 DEB196623:DEB196624 DNX196623:DNX196624 DXT196623:DXT196624 EHP196623:EHP196624 ERL196623:ERL196624 FBH196623:FBH196624 FLD196623:FLD196624 FUZ196623:FUZ196624 GEV196623:GEV196624 GOR196623:GOR196624 GYN196623:GYN196624 HIJ196623:HIJ196624 HSF196623:HSF196624 ICB196623:ICB196624 ILX196623:ILX196624 IVT196623:IVT196624 JFP196623:JFP196624 JPL196623:JPL196624 JZH196623:JZH196624 KJD196623:KJD196624 KSZ196623:KSZ196624 LCV196623:LCV196624 LMR196623:LMR196624 LWN196623:LWN196624 MGJ196623:MGJ196624 MQF196623:MQF196624 NAB196623:NAB196624 NJX196623:NJX196624 NTT196623:NTT196624 ODP196623:ODP196624 ONL196623:ONL196624 OXH196623:OXH196624 PHD196623:PHD196624 PQZ196623:PQZ196624 QAV196623:QAV196624 QKR196623:QKR196624 QUN196623:QUN196624 REJ196623:REJ196624 ROF196623:ROF196624 RYB196623:RYB196624 SHX196623:SHX196624 SRT196623:SRT196624 TBP196623:TBP196624 TLL196623:TLL196624 TVH196623:TVH196624 UFD196623:UFD196624 UOZ196623:UOZ196624 UYV196623:UYV196624 VIR196623:VIR196624 VSN196623:VSN196624 WCJ196623:WCJ196624 WMF196623:WMF196624 WWB196623:WWB196624 T262159:T262160 JP262159:JP262160 TL262159:TL262160 ADH262159:ADH262160 AND262159:AND262160 AWZ262159:AWZ262160 BGV262159:BGV262160 BQR262159:BQR262160 CAN262159:CAN262160 CKJ262159:CKJ262160 CUF262159:CUF262160 DEB262159:DEB262160 DNX262159:DNX262160 DXT262159:DXT262160 EHP262159:EHP262160 ERL262159:ERL262160 FBH262159:FBH262160 FLD262159:FLD262160 FUZ262159:FUZ262160 GEV262159:GEV262160 GOR262159:GOR262160 GYN262159:GYN262160 HIJ262159:HIJ262160 HSF262159:HSF262160 ICB262159:ICB262160 ILX262159:ILX262160 IVT262159:IVT262160 JFP262159:JFP262160 JPL262159:JPL262160 JZH262159:JZH262160 KJD262159:KJD262160 KSZ262159:KSZ262160 LCV262159:LCV262160 LMR262159:LMR262160 LWN262159:LWN262160 MGJ262159:MGJ262160 MQF262159:MQF262160 NAB262159:NAB262160 NJX262159:NJX262160 NTT262159:NTT262160 ODP262159:ODP262160 ONL262159:ONL262160 OXH262159:OXH262160 PHD262159:PHD262160 PQZ262159:PQZ262160 QAV262159:QAV262160 QKR262159:QKR262160 QUN262159:QUN262160 REJ262159:REJ262160 ROF262159:ROF262160 RYB262159:RYB262160 SHX262159:SHX262160 SRT262159:SRT262160 TBP262159:TBP262160 TLL262159:TLL262160 TVH262159:TVH262160 UFD262159:UFD262160 UOZ262159:UOZ262160 UYV262159:UYV262160 VIR262159:VIR262160 VSN262159:VSN262160 WCJ262159:WCJ262160 WMF262159:WMF262160 WWB262159:WWB262160 T327695:T327696 JP327695:JP327696 TL327695:TL327696 ADH327695:ADH327696 AND327695:AND327696 AWZ327695:AWZ327696 BGV327695:BGV327696 BQR327695:BQR327696 CAN327695:CAN327696 CKJ327695:CKJ327696 CUF327695:CUF327696 DEB327695:DEB327696 DNX327695:DNX327696 DXT327695:DXT327696 EHP327695:EHP327696 ERL327695:ERL327696 FBH327695:FBH327696 FLD327695:FLD327696 FUZ327695:FUZ327696 GEV327695:GEV327696 GOR327695:GOR327696 GYN327695:GYN327696 HIJ327695:HIJ327696 HSF327695:HSF327696 ICB327695:ICB327696 ILX327695:ILX327696 IVT327695:IVT327696 JFP327695:JFP327696 JPL327695:JPL327696 JZH327695:JZH327696 KJD327695:KJD327696 KSZ327695:KSZ327696 LCV327695:LCV327696 LMR327695:LMR327696 LWN327695:LWN327696 MGJ327695:MGJ327696 MQF327695:MQF327696 NAB327695:NAB327696 NJX327695:NJX327696 NTT327695:NTT327696 ODP327695:ODP327696 ONL327695:ONL327696 OXH327695:OXH327696 PHD327695:PHD327696 PQZ327695:PQZ327696 QAV327695:QAV327696 QKR327695:QKR327696 QUN327695:QUN327696 REJ327695:REJ327696 ROF327695:ROF327696 RYB327695:RYB327696 SHX327695:SHX327696 SRT327695:SRT327696 TBP327695:TBP327696 TLL327695:TLL327696 TVH327695:TVH327696 UFD327695:UFD327696 UOZ327695:UOZ327696 UYV327695:UYV327696 VIR327695:VIR327696 VSN327695:VSN327696 WCJ327695:WCJ327696 WMF327695:WMF327696 WWB327695:WWB327696 T393231:T393232 JP393231:JP393232 TL393231:TL393232 ADH393231:ADH393232 AND393231:AND393232 AWZ393231:AWZ393232 BGV393231:BGV393232 BQR393231:BQR393232 CAN393231:CAN393232 CKJ393231:CKJ393232 CUF393231:CUF393232 DEB393231:DEB393232 DNX393231:DNX393232 DXT393231:DXT393232 EHP393231:EHP393232 ERL393231:ERL393232 FBH393231:FBH393232 FLD393231:FLD393232 FUZ393231:FUZ393232 GEV393231:GEV393232 GOR393231:GOR393232 GYN393231:GYN393232 HIJ393231:HIJ393232 HSF393231:HSF393232 ICB393231:ICB393232 ILX393231:ILX393232 IVT393231:IVT393232 JFP393231:JFP393232 JPL393231:JPL393232 JZH393231:JZH393232 KJD393231:KJD393232 KSZ393231:KSZ393232 LCV393231:LCV393232 LMR393231:LMR393232 LWN393231:LWN393232 MGJ393231:MGJ393232 MQF393231:MQF393232 NAB393231:NAB393232 NJX393231:NJX393232 NTT393231:NTT393232 ODP393231:ODP393232 ONL393231:ONL393232 OXH393231:OXH393232 PHD393231:PHD393232 PQZ393231:PQZ393232 QAV393231:QAV393232 QKR393231:QKR393232 QUN393231:QUN393232 REJ393231:REJ393232 ROF393231:ROF393232 RYB393231:RYB393232 SHX393231:SHX393232 SRT393231:SRT393232 TBP393231:TBP393232 TLL393231:TLL393232 TVH393231:TVH393232 UFD393231:UFD393232 UOZ393231:UOZ393232 UYV393231:UYV393232 VIR393231:VIR393232 VSN393231:VSN393232 WCJ393231:WCJ393232 WMF393231:WMF393232 WWB393231:WWB393232 T458767:T458768 JP458767:JP458768 TL458767:TL458768 ADH458767:ADH458768 AND458767:AND458768 AWZ458767:AWZ458768 BGV458767:BGV458768 BQR458767:BQR458768 CAN458767:CAN458768 CKJ458767:CKJ458768 CUF458767:CUF458768 DEB458767:DEB458768 DNX458767:DNX458768 DXT458767:DXT458768 EHP458767:EHP458768 ERL458767:ERL458768 FBH458767:FBH458768 FLD458767:FLD458768 FUZ458767:FUZ458768 GEV458767:GEV458768 GOR458767:GOR458768 GYN458767:GYN458768 HIJ458767:HIJ458768 HSF458767:HSF458768 ICB458767:ICB458768 ILX458767:ILX458768 IVT458767:IVT458768 JFP458767:JFP458768 JPL458767:JPL458768 JZH458767:JZH458768 KJD458767:KJD458768 KSZ458767:KSZ458768 LCV458767:LCV458768 LMR458767:LMR458768 LWN458767:LWN458768 MGJ458767:MGJ458768 MQF458767:MQF458768 NAB458767:NAB458768 NJX458767:NJX458768 NTT458767:NTT458768 ODP458767:ODP458768 ONL458767:ONL458768 OXH458767:OXH458768 PHD458767:PHD458768 PQZ458767:PQZ458768 QAV458767:QAV458768 QKR458767:QKR458768 QUN458767:QUN458768 REJ458767:REJ458768 ROF458767:ROF458768 RYB458767:RYB458768 SHX458767:SHX458768 SRT458767:SRT458768 TBP458767:TBP458768 TLL458767:TLL458768 TVH458767:TVH458768 UFD458767:UFD458768 UOZ458767:UOZ458768 UYV458767:UYV458768 VIR458767:VIR458768 VSN458767:VSN458768 WCJ458767:WCJ458768 WMF458767:WMF458768 WWB458767:WWB458768 T524303:T524304 JP524303:JP524304 TL524303:TL524304 ADH524303:ADH524304 AND524303:AND524304 AWZ524303:AWZ524304 BGV524303:BGV524304 BQR524303:BQR524304 CAN524303:CAN524304 CKJ524303:CKJ524304 CUF524303:CUF524304 DEB524303:DEB524304 DNX524303:DNX524304 DXT524303:DXT524304 EHP524303:EHP524304 ERL524303:ERL524304 FBH524303:FBH524304 FLD524303:FLD524304 FUZ524303:FUZ524304 GEV524303:GEV524304 GOR524303:GOR524304 GYN524303:GYN524304 HIJ524303:HIJ524304 HSF524303:HSF524304 ICB524303:ICB524304 ILX524303:ILX524304 IVT524303:IVT524304 JFP524303:JFP524304 JPL524303:JPL524304 JZH524303:JZH524304 KJD524303:KJD524304 KSZ524303:KSZ524304 LCV524303:LCV524304 LMR524303:LMR524304 LWN524303:LWN524304 MGJ524303:MGJ524304 MQF524303:MQF524304 NAB524303:NAB524304 NJX524303:NJX524304 NTT524303:NTT524304 ODP524303:ODP524304 ONL524303:ONL524304 OXH524303:OXH524304 PHD524303:PHD524304 PQZ524303:PQZ524304 QAV524303:QAV524304 QKR524303:QKR524304 QUN524303:QUN524304 REJ524303:REJ524304 ROF524303:ROF524304 RYB524303:RYB524304 SHX524303:SHX524304 SRT524303:SRT524304 TBP524303:TBP524304 TLL524303:TLL524304 TVH524303:TVH524304 UFD524303:UFD524304 UOZ524303:UOZ524304 UYV524303:UYV524304 VIR524303:VIR524304 VSN524303:VSN524304 WCJ524303:WCJ524304 WMF524303:WMF524304 WWB524303:WWB524304 T589839:T589840 JP589839:JP589840 TL589839:TL589840 ADH589839:ADH589840 AND589839:AND589840 AWZ589839:AWZ589840 BGV589839:BGV589840 BQR589839:BQR589840 CAN589839:CAN589840 CKJ589839:CKJ589840 CUF589839:CUF589840 DEB589839:DEB589840 DNX589839:DNX589840 DXT589839:DXT589840 EHP589839:EHP589840 ERL589839:ERL589840 FBH589839:FBH589840 FLD589839:FLD589840 FUZ589839:FUZ589840 GEV589839:GEV589840 GOR589839:GOR589840 GYN589839:GYN589840 HIJ589839:HIJ589840 HSF589839:HSF589840 ICB589839:ICB589840 ILX589839:ILX589840 IVT589839:IVT589840 JFP589839:JFP589840 JPL589839:JPL589840 JZH589839:JZH589840 KJD589839:KJD589840 KSZ589839:KSZ589840 LCV589839:LCV589840 LMR589839:LMR589840 LWN589839:LWN589840 MGJ589839:MGJ589840 MQF589839:MQF589840 NAB589839:NAB589840 NJX589839:NJX589840 NTT589839:NTT589840 ODP589839:ODP589840 ONL589839:ONL589840 OXH589839:OXH589840 PHD589839:PHD589840 PQZ589839:PQZ589840 QAV589839:QAV589840 QKR589839:QKR589840 QUN589839:QUN589840 REJ589839:REJ589840 ROF589839:ROF589840 RYB589839:RYB589840 SHX589839:SHX589840 SRT589839:SRT589840 TBP589839:TBP589840 TLL589839:TLL589840 TVH589839:TVH589840 UFD589839:UFD589840 UOZ589839:UOZ589840 UYV589839:UYV589840 VIR589839:VIR589840 VSN589839:VSN589840 WCJ589839:WCJ589840 WMF589839:WMF589840 WWB589839:WWB589840 T655375:T655376 JP655375:JP655376 TL655375:TL655376 ADH655375:ADH655376 AND655375:AND655376 AWZ655375:AWZ655376 BGV655375:BGV655376 BQR655375:BQR655376 CAN655375:CAN655376 CKJ655375:CKJ655376 CUF655375:CUF655376 DEB655375:DEB655376 DNX655375:DNX655376 DXT655375:DXT655376 EHP655375:EHP655376 ERL655375:ERL655376 FBH655375:FBH655376 FLD655375:FLD655376 FUZ655375:FUZ655376 GEV655375:GEV655376 GOR655375:GOR655376 GYN655375:GYN655376 HIJ655375:HIJ655376 HSF655375:HSF655376 ICB655375:ICB655376 ILX655375:ILX655376 IVT655375:IVT655376 JFP655375:JFP655376 JPL655375:JPL655376 JZH655375:JZH655376 KJD655375:KJD655376 KSZ655375:KSZ655376 LCV655375:LCV655376 LMR655375:LMR655376 LWN655375:LWN655376 MGJ655375:MGJ655376 MQF655375:MQF655376 NAB655375:NAB655376 NJX655375:NJX655376 NTT655375:NTT655376 ODP655375:ODP655376 ONL655375:ONL655376 OXH655375:OXH655376 PHD655375:PHD655376 PQZ655375:PQZ655376 QAV655375:QAV655376 QKR655375:QKR655376 QUN655375:QUN655376 REJ655375:REJ655376 ROF655375:ROF655376 RYB655375:RYB655376 SHX655375:SHX655376 SRT655375:SRT655376 TBP655375:TBP655376 TLL655375:TLL655376 TVH655375:TVH655376 UFD655375:UFD655376 UOZ655375:UOZ655376 UYV655375:UYV655376 VIR655375:VIR655376 VSN655375:VSN655376 WCJ655375:WCJ655376 WMF655375:WMF655376 WWB655375:WWB655376 T720911:T720912 JP720911:JP720912 TL720911:TL720912 ADH720911:ADH720912 AND720911:AND720912 AWZ720911:AWZ720912 BGV720911:BGV720912 BQR720911:BQR720912 CAN720911:CAN720912 CKJ720911:CKJ720912 CUF720911:CUF720912 DEB720911:DEB720912 DNX720911:DNX720912 DXT720911:DXT720912 EHP720911:EHP720912 ERL720911:ERL720912 FBH720911:FBH720912 FLD720911:FLD720912 FUZ720911:FUZ720912 GEV720911:GEV720912 GOR720911:GOR720912 GYN720911:GYN720912 HIJ720911:HIJ720912 HSF720911:HSF720912 ICB720911:ICB720912 ILX720911:ILX720912 IVT720911:IVT720912 JFP720911:JFP720912 JPL720911:JPL720912 JZH720911:JZH720912 KJD720911:KJD720912 KSZ720911:KSZ720912 LCV720911:LCV720912 LMR720911:LMR720912 LWN720911:LWN720912 MGJ720911:MGJ720912 MQF720911:MQF720912 NAB720911:NAB720912 NJX720911:NJX720912 NTT720911:NTT720912 ODP720911:ODP720912 ONL720911:ONL720912 OXH720911:OXH720912 PHD720911:PHD720912 PQZ720911:PQZ720912 QAV720911:QAV720912 QKR720911:QKR720912 QUN720911:QUN720912 REJ720911:REJ720912 ROF720911:ROF720912 RYB720911:RYB720912 SHX720911:SHX720912 SRT720911:SRT720912 TBP720911:TBP720912 TLL720911:TLL720912 TVH720911:TVH720912 UFD720911:UFD720912 UOZ720911:UOZ720912 UYV720911:UYV720912 VIR720911:VIR720912 VSN720911:VSN720912 WCJ720911:WCJ720912 WMF720911:WMF720912 WWB720911:WWB720912 T786447:T786448 JP786447:JP786448 TL786447:TL786448 ADH786447:ADH786448 AND786447:AND786448 AWZ786447:AWZ786448 BGV786447:BGV786448 BQR786447:BQR786448 CAN786447:CAN786448 CKJ786447:CKJ786448 CUF786447:CUF786448 DEB786447:DEB786448 DNX786447:DNX786448 DXT786447:DXT786448 EHP786447:EHP786448 ERL786447:ERL786448 FBH786447:FBH786448 FLD786447:FLD786448 FUZ786447:FUZ786448 GEV786447:GEV786448 GOR786447:GOR786448 GYN786447:GYN786448 HIJ786447:HIJ786448 HSF786447:HSF786448 ICB786447:ICB786448 ILX786447:ILX786448 IVT786447:IVT786448 JFP786447:JFP786448 JPL786447:JPL786448 JZH786447:JZH786448 KJD786447:KJD786448 KSZ786447:KSZ786448 LCV786447:LCV786448 LMR786447:LMR786448 LWN786447:LWN786448 MGJ786447:MGJ786448 MQF786447:MQF786448 NAB786447:NAB786448 NJX786447:NJX786448 NTT786447:NTT786448 ODP786447:ODP786448 ONL786447:ONL786448 OXH786447:OXH786448 PHD786447:PHD786448 PQZ786447:PQZ786448 QAV786447:QAV786448 QKR786447:QKR786448 QUN786447:QUN786448 REJ786447:REJ786448 ROF786447:ROF786448 RYB786447:RYB786448 SHX786447:SHX786448 SRT786447:SRT786448 TBP786447:TBP786448 TLL786447:TLL786448 TVH786447:TVH786448 UFD786447:UFD786448 UOZ786447:UOZ786448 UYV786447:UYV786448 VIR786447:VIR786448 VSN786447:VSN786448 WCJ786447:WCJ786448 WMF786447:WMF786448 WWB786447:WWB786448 T851983:T851984 JP851983:JP851984 TL851983:TL851984 ADH851983:ADH851984 AND851983:AND851984 AWZ851983:AWZ851984 BGV851983:BGV851984 BQR851983:BQR851984 CAN851983:CAN851984 CKJ851983:CKJ851984 CUF851983:CUF851984 DEB851983:DEB851984 DNX851983:DNX851984 DXT851983:DXT851984 EHP851983:EHP851984 ERL851983:ERL851984 FBH851983:FBH851984 FLD851983:FLD851984 FUZ851983:FUZ851984 GEV851983:GEV851984 GOR851983:GOR851984 GYN851983:GYN851984 HIJ851983:HIJ851984 HSF851983:HSF851984 ICB851983:ICB851984 ILX851983:ILX851984 IVT851983:IVT851984 JFP851983:JFP851984 JPL851983:JPL851984 JZH851983:JZH851984 KJD851983:KJD851984 KSZ851983:KSZ851984 LCV851983:LCV851984 LMR851983:LMR851984 LWN851983:LWN851984 MGJ851983:MGJ851984 MQF851983:MQF851984 NAB851983:NAB851984 NJX851983:NJX851984 NTT851983:NTT851984 ODP851983:ODP851984 ONL851983:ONL851984 OXH851983:OXH851984 PHD851983:PHD851984 PQZ851983:PQZ851984 QAV851983:QAV851984 QKR851983:QKR851984 QUN851983:QUN851984 REJ851983:REJ851984 ROF851983:ROF851984 RYB851983:RYB851984 SHX851983:SHX851984 SRT851983:SRT851984 TBP851983:TBP851984 TLL851983:TLL851984 TVH851983:TVH851984 UFD851983:UFD851984 UOZ851983:UOZ851984 UYV851983:UYV851984 VIR851983:VIR851984 VSN851983:VSN851984 WCJ851983:WCJ851984 WMF851983:WMF851984 WWB851983:WWB851984 T917519:T917520 JP917519:JP917520 TL917519:TL917520 ADH917519:ADH917520 AND917519:AND917520 AWZ917519:AWZ917520 BGV917519:BGV917520 BQR917519:BQR917520 CAN917519:CAN917520 CKJ917519:CKJ917520 CUF917519:CUF917520 DEB917519:DEB917520 DNX917519:DNX917520 DXT917519:DXT917520 EHP917519:EHP917520 ERL917519:ERL917520 FBH917519:FBH917520 FLD917519:FLD917520 FUZ917519:FUZ917520 GEV917519:GEV917520 GOR917519:GOR917520 GYN917519:GYN917520 HIJ917519:HIJ917520 HSF917519:HSF917520 ICB917519:ICB917520 ILX917519:ILX917520 IVT917519:IVT917520 JFP917519:JFP917520 JPL917519:JPL917520 JZH917519:JZH917520 KJD917519:KJD917520 KSZ917519:KSZ917520 LCV917519:LCV917520 LMR917519:LMR917520 LWN917519:LWN917520 MGJ917519:MGJ917520 MQF917519:MQF917520 NAB917519:NAB917520 NJX917519:NJX917520 NTT917519:NTT917520 ODP917519:ODP917520 ONL917519:ONL917520 OXH917519:OXH917520 PHD917519:PHD917520 PQZ917519:PQZ917520 QAV917519:QAV917520 QKR917519:QKR917520 QUN917519:QUN917520 REJ917519:REJ917520 ROF917519:ROF917520 RYB917519:RYB917520 SHX917519:SHX917520 SRT917519:SRT917520 TBP917519:TBP917520 TLL917519:TLL917520 TVH917519:TVH917520 UFD917519:UFD917520 UOZ917519:UOZ917520 UYV917519:UYV917520 VIR917519:VIR917520 VSN917519:VSN917520 WCJ917519:WCJ917520 WMF917519:WMF917520 WWB917519:WWB917520 T983055:T983056 JP983055:JP983056 TL983055:TL983056 ADH983055:ADH983056 AND983055:AND983056 AWZ983055:AWZ983056 BGV983055:BGV983056 BQR983055:BQR983056 CAN983055:CAN983056 CKJ983055:CKJ983056 CUF983055:CUF983056 DEB983055:DEB983056 DNX983055:DNX983056 DXT983055:DXT983056 EHP983055:EHP983056 ERL983055:ERL983056 FBH983055:FBH983056 FLD983055:FLD983056 FUZ983055:FUZ983056 GEV983055:GEV983056 GOR983055:GOR983056 GYN983055:GYN983056 HIJ983055:HIJ983056 HSF983055:HSF983056 ICB983055:ICB983056 ILX983055:ILX983056 IVT983055:IVT983056 JFP983055:JFP983056 JPL983055:JPL983056 JZH983055:JZH983056 KJD983055:KJD983056 KSZ983055:KSZ983056 LCV983055:LCV983056 LMR983055:LMR983056 LWN983055:LWN983056 MGJ983055:MGJ983056 MQF983055:MQF983056 NAB983055:NAB983056 NJX983055:NJX983056 NTT983055:NTT983056 ODP983055:ODP983056 ONL983055:ONL983056 OXH983055:OXH983056 PHD983055:PHD983056 PQZ983055:PQZ983056 QAV983055:QAV983056 QKR983055:QKR983056 QUN983055:QUN983056 REJ983055:REJ983056 ROF983055:ROF983056 RYB983055:RYB983056 SHX983055:SHX983056 SRT983055:SRT983056 TBP983055:TBP983056 TLL983055:TLL983056 TVH983055:TVH983056 UFD983055:UFD983056 UOZ983055:UOZ983056 UYV983055:UYV983056 VIR983055:VIR983056 VSN983055:VSN983056 WCJ983055:WCJ983056 WMF983055:WMF983056 WWB983055:WWB983056 C23:C26 IY23:IY26 SU23:SU26 ACQ23:ACQ26 AMM23:AMM26 AWI23:AWI26 BGE23:BGE26 BQA23:BQA26 BZW23:BZW26 CJS23:CJS26 CTO23:CTO26 DDK23:DDK26 DNG23:DNG26 DXC23:DXC26 EGY23:EGY26 EQU23:EQU26 FAQ23:FAQ26 FKM23:FKM26 FUI23:FUI26 GEE23:GEE26 GOA23:GOA26 GXW23:GXW26 HHS23:HHS26 HRO23:HRO26 IBK23:IBK26 ILG23:ILG26 IVC23:IVC26 JEY23:JEY26 JOU23:JOU26 JYQ23:JYQ26 KIM23:KIM26 KSI23:KSI26 LCE23:LCE26 LMA23:LMA26 LVW23:LVW26 MFS23:MFS26 MPO23:MPO26 MZK23:MZK26 NJG23:NJG26 NTC23:NTC26 OCY23:OCY26 OMU23:OMU26 OWQ23:OWQ26 PGM23:PGM26 PQI23:PQI26 QAE23:QAE26 QKA23:QKA26 QTW23:QTW26 RDS23:RDS26 RNO23:RNO26 RXK23:RXK26 SHG23:SHG26 SRC23:SRC26 TAY23:TAY26 TKU23:TKU26 TUQ23:TUQ26 UEM23:UEM26 UOI23:UOI26 UYE23:UYE26 VIA23:VIA26 VRW23:VRW26 WBS23:WBS26 WLO23:WLO26 WVK23:WVK26 C65555:C65559 IY65555:IY65559 SU65555:SU65559 ACQ65555:ACQ65559 AMM65555:AMM65559 AWI65555:AWI65559 BGE65555:BGE65559 BQA65555:BQA65559 BZW65555:BZW65559 CJS65555:CJS65559 CTO65555:CTO65559 DDK65555:DDK65559 DNG65555:DNG65559 DXC65555:DXC65559 EGY65555:EGY65559 EQU65555:EQU65559 FAQ65555:FAQ65559 FKM65555:FKM65559 FUI65555:FUI65559 GEE65555:GEE65559 GOA65555:GOA65559 GXW65555:GXW65559 HHS65555:HHS65559 HRO65555:HRO65559 IBK65555:IBK65559 ILG65555:ILG65559 IVC65555:IVC65559 JEY65555:JEY65559 JOU65555:JOU65559 JYQ65555:JYQ65559 KIM65555:KIM65559 KSI65555:KSI65559 LCE65555:LCE65559 LMA65555:LMA65559 LVW65555:LVW65559 MFS65555:MFS65559 MPO65555:MPO65559 MZK65555:MZK65559 NJG65555:NJG65559 NTC65555:NTC65559 OCY65555:OCY65559 OMU65555:OMU65559 OWQ65555:OWQ65559 PGM65555:PGM65559 PQI65555:PQI65559 QAE65555:QAE65559 QKA65555:QKA65559 QTW65555:QTW65559 RDS65555:RDS65559 RNO65555:RNO65559 RXK65555:RXK65559 SHG65555:SHG65559 SRC65555:SRC65559 TAY65555:TAY65559 TKU65555:TKU65559 TUQ65555:TUQ65559 UEM65555:UEM65559 UOI65555:UOI65559 UYE65555:UYE65559 VIA65555:VIA65559 VRW65555:VRW65559 WBS65555:WBS65559 WLO65555:WLO65559 WVK65555:WVK65559 C131091:C131095 IY131091:IY131095 SU131091:SU131095 ACQ131091:ACQ131095 AMM131091:AMM131095 AWI131091:AWI131095 BGE131091:BGE131095 BQA131091:BQA131095 BZW131091:BZW131095 CJS131091:CJS131095 CTO131091:CTO131095 DDK131091:DDK131095 DNG131091:DNG131095 DXC131091:DXC131095 EGY131091:EGY131095 EQU131091:EQU131095 FAQ131091:FAQ131095 FKM131091:FKM131095 FUI131091:FUI131095 GEE131091:GEE131095 GOA131091:GOA131095 GXW131091:GXW131095 HHS131091:HHS131095 HRO131091:HRO131095 IBK131091:IBK131095 ILG131091:ILG131095 IVC131091:IVC131095 JEY131091:JEY131095 JOU131091:JOU131095 JYQ131091:JYQ131095 KIM131091:KIM131095 KSI131091:KSI131095 LCE131091:LCE131095 LMA131091:LMA131095 LVW131091:LVW131095 MFS131091:MFS131095 MPO131091:MPO131095 MZK131091:MZK131095 NJG131091:NJG131095 NTC131091:NTC131095 OCY131091:OCY131095 OMU131091:OMU131095 OWQ131091:OWQ131095 PGM131091:PGM131095 PQI131091:PQI131095 QAE131091:QAE131095 QKA131091:QKA131095 QTW131091:QTW131095 RDS131091:RDS131095 RNO131091:RNO131095 RXK131091:RXK131095 SHG131091:SHG131095 SRC131091:SRC131095 TAY131091:TAY131095 TKU131091:TKU131095 TUQ131091:TUQ131095 UEM131091:UEM131095 UOI131091:UOI131095 UYE131091:UYE131095 VIA131091:VIA131095 VRW131091:VRW131095 WBS131091:WBS131095 WLO131091:WLO131095 WVK131091:WVK131095 C196627:C196631 IY196627:IY196631 SU196627:SU196631 ACQ196627:ACQ196631 AMM196627:AMM196631 AWI196627:AWI196631 BGE196627:BGE196631 BQA196627:BQA196631 BZW196627:BZW196631 CJS196627:CJS196631 CTO196627:CTO196631 DDK196627:DDK196631 DNG196627:DNG196631 DXC196627:DXC196631 EGY196627:EGY196631 EQU196627:EQU196631 FAQ196627:FAQ196631 FKM196627:FKM196631 FUI196627:FUI196631 GEE196627:GEE196631 GOA196627:GOA196631 GXW196627:GXW196631 HHS196627:HHS196631 HRO196627:HRO196631 IBK196627:IBK196631 ILG196627:ILG196631 IVC196627:IVC196631 JEY196627:JEY196631 JOU196627:JOU196631 JYQ196627:JYQ196631 KIM196627:KIM196631 KSI196627:KSI196631 LCE196627:LCE196631 LMA196627:LMA196631 LVW196627:LVW196631 MFS196627:MFS196631 MPO196627:MPO196631 MZK196627:MZK196631 NJG196627:NJG196631 NTC196627:NTC196631 OCY196627:OCY196631 OMU196627:OMU196631 OWQ196627:OWQ196631 PGM196627:PGM196631 PQI196627:PQI196631 QAE196627:QAE196631 QKA196627:QKA196631 QTW196627:QTW196631 RDS196627:RDS196631 RNO196627:RNO196631 RXK196627:RXK196631 SHG196627:SHG196631 SRC196627:SRC196631 TAY196627:TAY196631 TKU196627:TKU196631 TUQ196627:TUQ196631 UEM196627:UEM196631 UOI196627:UOI196631 UYE196627:UYE196631 VIA196627:VIA196631 VRW196627:VRW196631 WBS196627:WBS196631 WLO196627:WLO196631 WVK196627:WVK196631 C262163:C262167 IY262163:IY262167 SU262163:SU262167 ACQ262163:ACQ262167 AMM262163:AMM262167 AWI262163:AWI262167 BGE262163:BGE262167 BQA262163:BQA262167 BZW262163:BZW262167 CJS262163:CJS262167 CTO262163:CTO262167 DDK262163:DDK262167 DNG262163:DNG262167 DXC262163:DXC262167 EGY262163:EGY262167 EQU262163:EQU262167 FAQ262163:FAQ262167 FKM262163:FKM262167 FUI262163:FUI262167 GEE262163:GEE262167 GOA262163:GOA262167 GXW262163:GXW262167 HHS262163:HHS262167 HRO262163:HRO262167 IBK262163:IBK262167 ILG262163:ILG262167 IVC262163:IVC262167 JEY262163:JEY262167 JOU262163:JOU262167 JYQ262163:JYQ262167 KIM262163:KIM262167 KSI262163:KSI262167 LCE262163:LCE262167 LMA262163:LMA262167 LVW262163:LVW262167 MFS262163:MFS262167 MPO262163:MPO262167 MZK262163:MZK262167 NJG262163:NJG262167 NTC262163:NTC262167 OCY262163:OCY262167 OMU262163:OMU262167 OWQ262163:OWQ262167 PGM262163:PGM262167 PQI262163:PQI262167 QAE262163:QAE262167 QKA262163:QKA262167 QTW262163:QTW262167 RDS262163:RDS262167 RNO262163:RNO262167 RXK262163:RXK262167 SHG262163:SHG262167 SRC262163:SRC262167 TAY262163:TAY262167 TKU262163:TKU262167 TUQ262163:TUQ262167 UEM262163:UEM262167 UOI262163:UOI262167 UYE262163:UYE262167 VIA262163:VIA262167 VRW262163:VRW262167 WBS262163:WBS262167 WLO262163:WLO262167 WVK262163:WVK262167 C327699:C327703 IY327699:IY327703 SU327699:SU327703 ACQ327699:ACQ327703 AMM327699:AMM327703 AWI327699:AWI327703 BGE327699:BGE327703 BQA327699:BQA327703 BZW327699:BZW327703 CJS327699:CJS327703 CTO327699:CTO327703 DDK327699:DDK327703 DNG327699:DNG327703 DXC327699:DXC327703 EGY327699:EGY327703 EQU327699:EQU327703 FAQ327699:FAQ327703 FKM327699:FKM327703 FUI327699:FUI327703 GEE327699:GEE327703 GOA327699:GOA327703 GXW327699:GXW327703 HHS327699:HHS327703 HRO327699:HRO327703 IBK327699:IBK327703 ILG327699:ILG327703 IVC327699:IVC327703 JEY327699:JEY327703 JOU327699:JOU327703 JYQ327699:JYQ327703 KIM327699:KIM327703 KSI327699:KSI327703 LCE327699:LCE327703 LMA327699:LMA327703 LVW327699:LVW327703 MFS327699:MFS327703 MPO327699:MPO327703 MZK327699:MZK327703 NJG327699:NJG327703 NTC327699:NTC327703 OCY327699:OCY327703 OMU327699:OMU327703 OWQ327699:OWQ327703 PGM327699:PGM327703 PQI327699:PQI327703 QAE327699:QAE327703 QKA327699:QKA327703 QTW327699:QTW327703 RDS327699:RDS327703 RNO327699:RNO327703 RXK327699:RXK327703 SHG327699:SHG327703 SRC327699:SRC327703 TAY327699:TAY327703 TKU327699:TKU327703 TUQ327699:TUQ327703 UEM327699:UEM327703 UOI327699:UOI327703 UYE327699:UYE327703 VIA327699:VIA327703 VRW327699:VRW327703 WBS327699:WBS327703 WLO327699:WLO327703 WVK327699:WVK327703 C393235:C393239 IY393235:IY393239 SU393235:SU393239 ACQ393235:ACQ393239 AMM393235:AMM393239 AWI393235:AWI393239 BGE393235:BGE393239 BQA393235:BQA393239 BZW393235:BZW393239 CJS393235:CJS393239 CTO393235:CTO393239 DDK393235:DDK393239 DNG393235:DNG393239 DXC393235:DXC393239 EGY393235:EGY393239 EQU393235:EQU393239 FAQ393235:FAQ393239 FKM393235:FKM393239 FUI393235:FUI393239 GEE393235:GEE393239 GOA393235:GOA393239 GXW393235:GXW393239 HHS393235:HHS393239 HRO393235:HRO393239 IBK393235:IBK393239 ILG393235:ILG393239 IVC393235:IVC393239 JEY393235:JEY393239 JOU393235:JOU393239 JYQ393235:JYQ393239 KIM393235:KIM393239 KSI393235:KSI393239 LCE393235:LCE393239 LMA393235:LMA393239 LVW393235:LVW393239 MFS393235:MFS393239 MPO393235:MPO393239 MZK393235:MZK393239 NJG393235:NJG393239 NTC393235:NTC393239 OCY393235:OCY393239 OMU393235:OMU393239 OWQ393235:OWQ393239 PGM393235:PGM393239 PQI393235:PQI393239 QAE393235:QAE393239 QKA393235:QKA393239 QTW393235:QTW393239 RDS393235:RDS393239 RNO393235:RNO393239 RXK393235:RXK393239 SHG393235:SHG393239 SRC393235:SRC393239 TAY393235:TAY393239 TKU393235:TKU393239 TUQ393235:TUQ393239 UEM393235:UEM393239 UOI393235:UOI393239 UYE393235:UYE393239 VIA393235:VIA393239 VRW393235:VRW393239 WBS393235:WBS393239 WLO393235:WLO393239 WVK393235:WVK393239 C458771:C458775 IY458771:IY458775 SU458771:SU458775 ACQ458771:ACQ458775 AMM458771:AMM458775 AWI458771:AWI458775 BGE458771:BGE458775 BQA458771:BQA458775 BZW458771:BZW458775 CJS458771:CJS458775 CTO458771:CTO458775 DDK458771:DDK458775 DNG458771:DNG458775 DXC458771:DXC458775 EGY458771:EGY458775 EQU458771:EQU458775 FAQ458771:FAQ458775 FKM458771:FKM458775 FUI458771:FUI458775 GEE458771:GEE458775 GOA458771:GOA458775 GXW458771:GXW458775 HHS458771:HHS458775 HRO458771:HRO458775 IBK458771:IBK458775 ILG458771:ILG458775 IVC458771:IVC458775 JEY458771:JEY458775 JOU458771:JOU458775 JYQ458771:JYQ458775 KIM458771:KIM458775 KSI458771:KSI458775 LCE458771:LCE458775 LMA458771:LMA458775 LVW458771:LVW458775 MFS458771:MFS458775 MPO458771:MPO458775 MZK458771:MZK458775 NJG458771:NJG458775 NTC458771:NTC458775 OCY458771:OCY458775 OMU458771:OMU458775 OWQ458771:OWQ458775 PGM458771:PGM458775 PQI458771:PQI458775 QAE458771:QAE458775 QKA458771:QKA458775 QTW458771:QTW458775 RDS458771:RDS458775 RNO458771:RNO458775 RXK458771:RXK458775 SHG458771:SHG458775 SRC458771:SRC458775 TAY458771:TAY458775 TKU458771:TKU458775 TUQ458771:TUQ458775 UEM458771:UEM458775 UOI458771:UOI458775 UYE458771:UYE458775 VIA458771:VIA458775 VRW458771:VRW458775 WBS458771:WBS458775 WLO458771:WLO458775 WVK458771:WVK458775 C524307:C524311 IY524307:IY524311 SU524307:SU524311 ACQ524307:ACQ524311 AMM524307:AMM524311 AWI524307:AWI524311 BGE524307:BGE524311 BQA524307:BQA524311 BZW524307:BZW524311 CJS524307:CJS524311 CTO524307:CTO524311 DDK524307:DDK524311 DNG524307:DNG524311 DXC524307:DXC524311 EGY524307:EGY524311 EQU524307:EQU524311 FAQ524307:FAQ524311 FKM524307:FKM524311 FUI524307:FUI524311 GEE524307:GEE524311 GOA524307:GOA524311 GXW524307:GXW524311 HHS524307:HHS524311 HRO524307:HRO524311 IBK524307:IBK524311 ILG524307:ILG524311 IVC524307:IVC524311 JEY524307:JEY524311 JOU524307:JOU524311 JYQ524307:JYQ524311 KIM524307:KIM524311 KSI524307:KSI524311 LCE524307:LCE524311 LMA524307:LMA524311 LVW524307:LVW524311 MFS524307:MFS524311 MPO524307:MPO524311 MZK524307:MZK524311 NJG524307:NJG524311 NTC524307:NTC524311 OCY524307:OCY524311 OMU524307:OMU524311 OWQ524307:OWQ524311 PGM524307:PGM524311 PQI524307:PQI524311 QAE524307:QAE524311 QKA524307:QKA524311 QTW524307:QTW524311 RDS524307:RDS524311 RNO524307:RNO524311 RXK524307:RXK524311 SHG524307:SHG524311 SRC524307:SRC524311 TAY524307:TAY524311 TKU524307:TKU524311 TUQ524307:TUQ524311 UEM524307:UEM524311 UOI524307:UOI524311 UYE524307:UYE524311 VIA524307:VIA524311 VRW524307:VRW524311 WBS524307:WBS524311 WLO524307:WLO524311 WVK524307:WVK524311 C589843:C589847 IY589843:IY589847 SU589843:SU589847 ACQ589843:ACQ589847 AMM589843:AMM589847 AWI589843:AWI589847 BGE589843:BGE589847 BQA589843:BQA589847 BZW589843:BZW589847 CJS589843:CJS589847 CTO589843:CTO589847 DDK589843:DDK589847 DNG589843:DNG589847 DXC589843:DXC589847 EGY589843:EGY589847 EQU589843:EQU589847 FAQ589843:FAQ589847 FKM589843:FKM589847 FUI589843:FUI589847 GEE589843:GEE589847 GOA589843:GOA589847 GXW589843:GXW589847 HHS589843:HHS589847 HRO589843:HRO589847 IBK589843:IBK589847 ILG589843:ILG589847 IVC589843:IVC589847 JEY589843:JEY589847 JOU589843:JOU589847 JYQ589843:JYQ589847 KIM589843:KIM589847 KSI589843:KSI589847 LCE589843:LCE589847 LMA589843:LMA589847 LVW589843:LVW589847 MFS589843:MFS589847 MPO589843:MPO589847 MZK589843:MZK589847 NJG589843:NJG589847 NTC589843:NTC589847 OCY589843:OCY589847 OMU589843:OMU589847 OWQ589843:OWQ589847 PGM589843:PGM589847 PQI589843:PQI589847 QAE589843:QAE589847 QKA589843:QKA589847 QTW589843:QTW589847 RDS589843:RDS589847 RNO589843:RNO589847 RXK589843:RXK589847 SHG589843:SHG589847 SRC589843:SRC589847 TAY589843:TAY589847 TKU589843:TKU589847 TUQ589843:TUQ589847 UEM589843:UEM589847 UOI589843:UOI589847 UYE589843:UYE589847 VIA589843:VIA589847 VRW589843:VRW589847 WBS589843:WBS589847 WLO589843:WLO589847 WVK589843:WVK589847 C655379:C655383 IY655379:IY655383 SU655379:SU655383 ACQ655379:ACQ655383 AMM655379:AMM655383 AWI655379:AWI655383 BGE655379:BGE655383 BQA655379:BQA655383 BZW655379:BZW655383 CJS655379:CJS655383 CTO655379:CTO655383 DDK655379:DDK655383 DNG655379:DNG655383 DXC655379:DXC655383 EGY655379:EGY655383 EQU655379:EQU655383 FAQ655379:FAQ655383 FKM655379:FKM655383 FUI655379:FUI655383 GEE655379:GEE655383 GOA655379:GOA655383 GXW655379:GXW655383 HHS655379:HHS655383 HRO655379:HRO655383 IBK655379:IBK655383 ILG655379:ILG655383 IVC655379:IVC655383 JEY655379:JEY655383 JOU655379:JOU655383 JYQ655379:JYQ655383 KIM655379:KIM655383 KSI655379:KSI655383 LCE655379:LCE655383 LMA655379:LMA655383 LVW655379:LVW655383 MFS655379:MFS655383 MPO655379:MPO655383 MZK655379:MZK655383 NJG655379:NJG655383 NTC655379:NTC655383 OCY655379:OCY655383 OMU655379:OMU655383 OWQ655379:OWQ655383 PGM655379:PGM655383 PQI655379:PQI655383 QAE655379:QAE655383 QKA655379:QKA655383 QTW655379:QTW655383 RDS655379:RDS655383 RNO655379:RNO655383 RXK655379:RXK655383 SHG655379:SHG655383 SRC655379:SRC655383 TAY655379:TAY655383 TKU655379:TKU655383 TUQ655379:TUQ655383 UEM655379:UEM655383 UOI655379:UOI655383 UYE655379:UYE655383 VIA655379:VIA655383 VRW655379:VRW655383 WBS655379:WBS655383 WLO655379:WLO655383 WVK655379:WVK655383 C720915:C720919 IY720915:IY720919 SU720915:SU720919 ACQ720915:ACQ720919 AMM720915:AMM720919 AWI720915:AWI720919 BGE720915:BGE720919 BQA720915:BQA720919 BZW720915:BZW720919 CJS720915:CJS720919 CTO720915:CTO720919 DDK720915:DDK720919 DNG720915:DNG720919 DXC720915:DXC720919 EGY720915:EGY720919 EQU720915:EQU720919 FAQ720915:FAQ720919 FKM720915:FKM720919 FUI720915:FUI720919 GEE720915:GEE720919 GOA720915:GOA720919 GXW720915:GXW720919 HHS720915:HHS720919 HRO720915:HRO720919 IBK720915:IBK720919 ILG720915:ILG720919 IVC720915:IVC720919 JEY720915:JEY720919 JOU720915:JOU720919 JYQ720915:JYQ720919 KIM720915:KIM720919 KSI720915:KSI720919 LCE720915:LCE720919 LMA720915:LMA720919 LVW720915:LVW720919 MFS720915:MFS720919 MPO720915:MPO720919 MZK720915:MZK720919 NJG720915:NJG720919 NTC720915:NTC720919 OCY720915:OCY720919 OMU720915:OMU720919 OWQ720915:OWQ720919 PGM720915:PGM720919 PQI720915:PQI720919 QAE720915:QAE720919 QKA720915:QKA720919 QTW720915:QTW720919 RDS720915:RDS720919 RNO720915:RNO720919 RXK720915:RXK720919 SHG720915:SHG720919 SRC720915:SRC720919 TAY720915:TAY720919 TKU720915:TKU720919 TUQ720915:TUQ720919 UEM720915:UEM720919 UOI720915:UOI720919 UYE720915:UYE720919 VIA720915:VIA720919 VRW720915:VRW720919 WBS720915:WBS720919 WLO720915:WLO720919 WVK720915:WVK720919 C786451:C786455 IY786451:IY786455 SU786451:SU786455 ACQ786451:ACQ786455 AMM786451:AMM786455 AWI786451:AWI786455 BGE786451:BGE786455 BQA786451:BQA786455 BZW786451:BZW786455 CJS786451:CJS786455 CTO786451:CTO786455 DDK786451:DDK786455 DNG786451:DNG786455 DXC786451:DXC786455 EGY786451:EGY786455 EQU786451:EQU786455 FAQ786451:FAQ786455 FKM786451:FKM786455 FUI786451:FUI786455 GEE786451:GEE786455 GOA786451:GOA786455 GXW786451:GXW786455 HHS786451:HHS786455 HRO786451:HRO786455 IBK786451:IBK786455 ILG786451:ILG786455 IVC786451:IVC786455 JEY786451:JEY786455 JOU786451:JOU786455 JYQ786451:JYQ786455 KIM786451:KIM786455 KSI786451:KSI786455 LCE786451:LCE786455 LMA786451:LMA786455 LVW786451:LVW786455 MFS786451:MFS786455 MPO786451:MPO786455 MZK786451:MZK786455 NJG786451:NJG786455 NTC786451:NTC786455 OCY786451:OCY786455 OMU786451:OMU786455 OWQ786451:OWQ786455 PGM786451:PGM786455 PQI786451:PQI786455 QAE786451:QAE786455 QKA786451:QKA786455 QTW786451:QTW786455 RDS786451:RDS786455 RNO786451:RNO786455 RXK786451:RXK786455 SHG786451:SHG786455 SRC786451:SRC786455 TAY786451:TAY786455 TKU786451:TKU786455 TUQ786451:TUQ786455 UEM786451:UEM786455 UOI786451:UOI786455 UYE786451:UYE786455 VIA786451:VIA786455 VRW786451:VRW786455 WBS786451:WBS786455 WLO786451:WLO786455 WVK786451:WVK786455 C851987:C851991 IY851987:IY851991 SU851987:SU851991 ACQ851987:ACQ851991 AMM851987:AMM851991 AWI851987:AWI851991 BGE851987:BGE851991 BQA851987:BQA851991 BZW851987:BZW851991 CJS851987:CJS851991 CTO851987:CTO851991 DDK851987:DDK851991 DNG851987:DNG851991 DXC851987:DXC851991 EGY851987:EGY851991 EQU851987:EQU851991 FAQ851987:FAQ851991 FKM851987:FKM851991 FUI851987:FUI851991 GEE851987:GEE851991 GOA851987:GOA851991 GXW851987:GXW851991 HHS851987:HHS851991 HRO851987:HRO851991 IBK851987:IBK851991 ILG851987:ILG851991 IVC851987:IVC851991 JEY851987:JEY851991 JOU851987:JOU851991 JYQ851987:JYQ851991 KIM851987:KIM851991 KSI851987:KSI851991 LCE851987:LCE851991 LMA851987:LMA851991 LVW851987:LVW851991 MFS851987:MFS851991 MPO851987:MPO851991 MZK851987:MZK851991 NJG851987:NJG851991 NTC851987:NTC851991 OCY851987:OCY851991 OMU851987:OMU851991 OWQ851987:OWQ851991 PGM851987:PGM851991 PQI851987:PQI851991 QAE851987:QAE851991 QKA851987:QKA851991 QTW851987:QTW851991 RDS851987:RDS851991 RNO851987:RNO851991 RXK851987:RXK851991 SHG851987:SHG851991 SRC851987:SRC851991 TAY851987:TAY851991 TKU851987:TKU851991 TUQ851987:TUQ851991 UEM851987:UEM851991 UOI851987:UOI851991 UYE851987:UYE851991 VIA851987:VIA851991 VRW851987:VRW851991 WBS851987:WBS851991 WLO851987:WLO851991 WVK851987:WVK851991 C917523:C917527 IY917523:IY917527 SU917523:SU917527 ACQ917523:ACQ917527 AMM917523:AMM917527 AWI917523:AWI917527 BGE917523:BGE917527 BQA917523:BQA917527 BZW917523:BZW917527 CJS917523:CJS917527 CTO917523:CTO917527 DDK917523:DDK917527 DNG917523:DNG917527 DXC917523:DXC917527 EGY917523:EGY917527 EQU917523:EQU917527 FAQ917523:FAQ917527 FKM917523:FKM917527 FUI917523:FUI917527 GEE917523:GEE917527 GOA917523:GOA917527 GXW917523:GXW917527 HHS917523:HHS917527 HRO917523:HRO917527 IBK917523:IBK917527 ILG917523:ILG917527 IVC917523:IVC917527 JEY917523:JEY917527 JOU917523:JOU917527 JYQ917523:JYQ917527 KIM917523:KIM917527 KSI917523:KSI917527 LCE917523:LCE917527 LMA917523:LMA917527 LVW917523:LVW917527 MFS917523:MFS917527 MPO917523:MPO917527 MZK917523:MZK917527 NJG917523:NJG917527 NTC917523:NTC917527 OCY917523:OCY917527 OMU917523:OMU917527 OWQ917523:OWQ917527 PGM917523:PGM917527 PQI917523:PQI917527 QAE917523:QAE917527 QKA917523:QKA917527 QTW917523:QTW917527 RDS917523:RDS917527 RNO917523:RNO917527 RXK917523:RXK917527 SHG917523:SHG917527 SRC917523:SRC917527 TAY917523:TAY917527 TKU917523:TKU917527 TUQ917523:TUQ917527 UEM917523:UEM917527 UOI917523:UOI917527 UYE917523:UYE917527 VIA917523:VIA917527 VRW917523:VRW917527 WBS917523:WBS917527 WLO917523:WLO917527 WVK917523:WVK917527 C983059:C983063 IY983059:IY983063 SU983059:SU983063 ACQ983059:ACQ983063 AMM983059:AMM983063 AWI983059:AWI983063 BGE983059:BGE983063 BQA983059:BQA983063 BZW983059:BZW983063 CJS983059:CJS983063 CTO983059:CTO983063 DDK983059:DDK983063 DNG983059:DNG983063 DXC983059:DXC983063 EGY983059:EGY983063 EQU983059:EQU983063 FAQ983059:FAQ983063 FKM983059:FKM983063 FUI983059:FUI983063 GEE983059:GEE983063 GOA983059:GOA983063 GXW983059:GXW983063 HHS983059:HHS983063 HRO983059:HRO983063 IBK983059:IBK983063 ILG983059:ILG983063 IVC983059:IVC983063 JEY983059:JEY983063 JOU983059:JOU983063 JYQ983059:JYQ983063 KIM983059:KIM983063 KSI983059:KSI983063 LCE983059:LCE983063 LMA983059:LMA983063 LVW983059:LVW983063 MFS983059:MFS983063 MPO983059:MPO983063 MZK983059:MZK983063 NJG983059:NJG983063 NTC983059:NTC983063 OCY983059:OCY983063 OMU983059:OMU983063 OWQ983059:OWQ983063 PGM983059:PGM983063 PQI983059:PQI983063 QAE983059:QAE983063 QKA983059:QKA983063 QTW983059:QTW983063 RDS983059:RDS983063 RNO983059:RNO983063 RXK983059:RXK983063 SHG983059:SHG983063 SRC983059:SRC983063 TAY983059:TAY983063 TKU983059:TKU983063 TUQ983059:TUQ983063 UEM983059:UEM983063 UOI983059:UOI983063 UYE983059:UYE983063 VIA983059:VIA983063 VRW983059:VRW983063 WBS983059:WBS983063 WLO983059:WLO983063 WVK983059:WVK983063 L23:T26 JH23:JP26 TD23:TL26 ACZ23:ADH26 AMV23:AND26 AWR23:AWZ26 BGN23:BGV26 BQJ23:BQR26 CAF23:CAN26 CKB23:CKJ26 CTX23:CUF26 DDT23:DEB26 DNP23:DNX26 DXL23:DXT26 EHH23:EHP26 ERD23:ERL26 FAZ23:FBH26 FKV23:FLD26 FUR23:FUZ26 GEN23:GEV26 GOJ23:GOR26 GYF23:GYN26 HIB23:HIJ26 HRX23:HSF26 IBT23:ICB26 ILP23:ILX26 IVL23:IVT26 JFH23:JFP26 JPD23:JPL26 JYZ23:JZH26 KIV23:KJD26 KSR23:KSZ26 LCN23:LCV26 LMJ23:LMR26 LWF23:LWN26 MGB23:MGJ26 MPX23:MQF26 MZT23:NAB26 NJP23:NJX26 NTL23:NTT26 ODH23:ODP26 OND23:ONL26 OWZ23:OXH26 PGV23:PHD26 PQR23:PQZ26 QAN23:QAV26 QKJ23:QKR26 QUF23:QUN26 REB23:REJ26 RNX23:ROF26 RXT23:RYB26 SHP23:SHX26 SRL23:SRT26 TBH23:TBP26 TLD23:TLL26 TUZ23:TVH26 UEV23:UFD26 UOR23:UOZ26 UYN23:UYV26 VIJ23:VIR26 VSF23:VSN26 WCB23:WCJ26 WLX23:WMF26 WVT23:WWB26 L65555:T65559 JH65555:JP65559 TD65555:TL65559 ACZ65555:ADH65559 AMV65555:AND65559 AWR65555:AWZ65559 BGN65555:BGV65559 BQJ65555:BQR65559 CAF65555:CAN65559 CKB65555:CKJ65559 CTX65555:CUF65559 DDT65555:DEB65559 DNP65555:DNX65559 DXL65555:DXT65559 EHH65555:EHP65559 ERD65555:ERL65559 FAZ65555:FBH65559 FKV65555:FLD65559 FUR65555:FUZ65559 GEN65555:GEV65559 GOJ65555:GOR65559 GYF65555:GYN65559 HIB65555:HIJ65559 HRX65555:HSF65559 IBT65555:ICB65559 ILP65555:ILX65559 IVL65555:IVT65559 JFH65555:JFP65559 JPD65555:JPL65559 JYZ65555:JZH65559 KIV65555:KJD65559 KSR65555:KSZ65559 LCN65555:LCV65559 LMJ65555:LMR65559 LWF65555:LWN65559 MGB65555:MGJ65559 MPX65555:MQF65559 MZT65555:NAB65559 NJP65555:NJX65559 NTL65555:NTT65559 ODH65555:ODP65559 OND65555:ONL65559 OWZ65555:OXH65559 PGV65555:PHD65559 PQR65555:PQZ65559 QAN65555:QAV65559 QKJ65555:QKR65559 QUF65555:QUN65559 REB65555:REJ65559 RNX65555:ROF65559 RXT65555:RYB65559 SHP65555:SHX65559 SRL65555:SRT65559 TBH65555:TBP65559 TLD65555:TLL65559 TUZ65555:TVH65559 UEV65555:UFD65559 UOR65555:UOZ65559 UYN65555:UYV65559 VIJ65555:VIR65559 VSF65555:VSN65559 WCB65555:WCJ65559 WLX65555:WMF65559 WVT65555:WWB65559 L131091:T131095 JH131091:JP131095 TD131091:TL131095 ACZ131091:ADH131095 AMV131091:AND131095 AWR131091:AWZ131095 BGN131091:BGV131095 BQJ131091:BQR131095 CAF131091:CAN131095 CKB131091:CKJ131095 CTX131091:CUF131095 DDT131091:DEB131095 DNP131091:DNX131095 DXL131091:DXT131095 EHH131091:EHP131095 ERD131091:ERL131095 FAZ131091:FBH131095 FKV131091:FLD131095 FUR131091:FUZ131095 GEN131091:GEV131095 GOJ131091:GOR131095 GYF131091:GYN131095 HIB131091:HIJ131095 HRX131091:HSF131095 IBT131091:ICB131095 ILP131091:ILX131095 IVL131091:IVT131095 JFH131091:JFP131095 JPD131091:JPL131095 JYZ131091:JZH131095 KIV131091:KJD131095 KSR131091:KSZ131095 LCN131091:LCV131095 LMJ131091:LMR131095 LWF131091:LWN131095 MGB131091:MGJ131095 MPX131091:MQF131095 MZT131091:NAB131095 NJP131091:NJX131095 NTL131091:NTT131095 ODH131091:ODP131095 OND131091:ONL131095 OWZ131091:OXH131095 PGV131091:PHD131095 PQR131091:PQZ131095 QAN131091:QAV131095 QKJ131091:QKR131095 QUF131091:QUN131095 REB131091:REJ131095 RNX131091:ROF131095 RXT131091:RYB131095 SHP131091:SHX131095 SRL131091:SRT131095 TBH131091:TBP131095 TLD131091:TLL131095 TUZ131091:TVH131095 UEV131091:UFD131095 UOR131091:UOZ131095 UYN131091:UYV131095 VIJ131091:VIR131095 VSF131091:VSN131095 WCB131091:WCJ131095 WLX131091:WMF131095 WVT131091:WWB131095 L196627:T196631 JH196627:JP196631 TD196627:TL196631 ACZ196627:ADH196631 AMV196627:AND196631 AWR196627:AWZ196631 BGN196627:BGV196631 BQJ196627:BQR196631 CAF196627:CAN196631 CKB196627:CKJ196631 CTX196627:CUF196631 DDT196627:DEB196631 DNP196627:DNX196631 DXL196627:DXT196631 EHH196627:EHP196631 ERD196627:ERL196631 FAZ196627:FBH196631 FKV196627:FLD196631 FUR196627:FUZ196631 GEN196627:GEV196631 GOJ196627:GOR196631 GYF196627:GYN196631 HIB196627:HIJ196631 HRX196627:HSF196631 IBT196627:ICB196631 ILP196627:ILX196631 IVL196627:IVT196631 JFH196627:JFP196631 JPD196627:JPL196631 JYZ196627:JZH196631 KIV196627:KJD196631 KSR196627:KSZ196631 LCN196627:LCV196631 LMJ196627:LMR196631 LWF196627:LWN196631 MGB196627:MGJ196631 MPX196627:MQF196631 MZT196627:NAB196631 NJP196627:NJX196631 NTL196627:NTT196631 ODH196627:ODP196631 OND196627:ONL196631 OWZ196627:OXH196631 PGV196627:PHD196631 PQR196627:PQZ196631 QAN196627:QAV196631 QKJ196627:QKR196631 QUF196627:QUN196631 REB196627:REJ196631 RNX196627:ROF196631 RXT196627:RYB196631 SHP196627:SHX196631 SRL196627:SRT196631 TBH196627:TBP196631 TLD196627:TLL196631 TUZ196627:TVH196631 UEV196627:UFD196631 UOR196627:UOZ196631 UYN196627:UYV196631 VIJ196627:VIR196631 VSF196627:VSN196631 WCB196627:WCJ196631 WLX196627:WMF196631 WVT196627:WWB196631 L262163:T262167 JH262163:JP262167 TD262163:TL262167 ACZ262163:ADH262167 AMV262163:AND262167 AWR262163:AWZ262167 BGN262163:BGV262167 BQJ262163:BQR262167 CAF262163:CAN262167 CKB262163:CKJ262167 CTX262163:CUF262167 DDT262163:DEB262167 DNP262163:DNX262167 DXL262163:DXT262167 EHH262163:EHP262167 ERD262163:ERL262167 FAZ262163:FBH262167 FKV262163:FLD262167 FUR262163:FUZ262167 GEN262163:GEV262167 GOJ262163:GOR262167 GYF262163:GYN262167 HIB262163:HIJ262167 HRX262163:HSF262167 IBT262163:ICB262167 ILP262163:ILX262167 IVL262163:IVT262167 JFH262163:JFP262167 JPD262163:JPL262167 JYZ262163:JZH262167 KIV262163:KJD262167 KSR262163:KSZ262167 LCN262163:LCV262167 LMJ262163:LMR262167 LWF262163:LWN262167 MGB262163:MGJ262167 MPX262163:MQF262167 MZT262163:NAB262167 NJP262163:NJX262167 NTL262163:NTT262167 ODH262163:ODP262167 OND262163:ONL262167 OWZ262163:OXH262167 PGV262163:PHD262167 PQR262163:PQZ262167 QAN262163:QAV262167 QKJ262163:QKR262167 QUF262163:QUN262167 REB262163:REJ262167 RNX262163:ROF262167 RXT262163:RYB262167 SHP262163:SHX262167 SRL262163:SRT262167 TBH262163:TBP262167 TLD262163:TLL262167 TUZ262163:TVH262167 UEV262163:UFD262167 UOR262163:UOZ262167 UYN262163:UYV262167 VIJ262163:VIR262167 VSF262163:VSN262167 WCB262163:WCJ262167 WLX262163:WMF262167 WVT262163:WWB262167 L327699:T327703 JH327699:JP327703 TD327699:TL327703 ACZ327699:ADH327703 AMV327699:AND327703 AWR327699:AWZ327703 BGN327699:BGV327703 BQJ327699:BQR327703 CAF327699:CAN327703 CKB327699:CKJ327703 CTX327699:CUF327703 DDT327699:DEB327703 DNP327699:DNX327703 DXL327699:DXT327703 EHH327699:EHP327703 ERD327699:ERL327703 FAZ327699:FBH327703 FKV327699:FLD327703 FUR327699:FUZ327703 GEN327699:GEV327703 GOJ327699:GOR327703 GYF327699:GYN327703 HIB327699:HIJ327703 HRX327699:HSF327703 IBT327699:ICB327703 ILP327699:ILX327703 IVL327699:IVT327703 JFH327699:JFP327703 JPD327699:JPL327703 JYZ327699:JZH327703 KIV327699:KJD327703 KSR327699:KSZ327703 LCN327699:LCV327703 LMJ327699:LMR327703 LWF327699:LWN327703 MGB327699:MGJ327703 MPX327699:MQF327703 MZT327699:NAB327703 NJP327699:NJX327703 NTL327699:NTT327703 ODH327699:ODP327703 OND327699:ONL327703 OWZ327699:OXH327703 PGV327699:PHD327703 PQR327699:PQZ327703 QAN327699:QAV327703 QKJ327699:QKR327703 QUF327699:QUN327703 REB327699:REJ327703 RNX327699:ROF327703 RXT327699:RYB327703 SHP327699:SHX327703 SRL327699:SRT327703 TBH327699:TBP327703 TLD327699:TLL327703 TUZ327699:TVH327703 UEV327699:UFD327703 UOR327699:UOZ327703 UYN327699:UYV327703 VIJ327699:VIR327703 VSF327699:VSN327703 WCB327699:WCJ327703 WLX327699:WMF327703 WVT327699:WWB327703 L393235:T393239 JH393235:JP393239 TD393235:TL393239 ACZ393235:ADH393239 AMV393235:AND393239 AWR393235:AWZ393239 BGN393235:BGV393239 BQJ393235:BQR393239 CAF393235:CAN393239 CKB393235:CKJ393239 CTX393235:CUF393239 DDT393235:DEB393239 DNP393235:DNX393239 DXL393235:DXT393239 EHH393235:EHP393239 ERD393235:ERL393239 FAZ393235:FBH393239 FKV393235:FLD393239 FUR393235:FUZ393239 GEN393235:GEV393239 GOJ393235:GOR393239 GYF393235:GYN393239 HIB393235:HIJ393239 HRX393235:HSF393239 IBT393235:ICB393239 ILP393235:ILX393239 IVL393235:IVT393239 JFH393235:JFP393239 JPD393235:JPL393239 JYZ393235:JZH393239 KIV393235:KJD393239 KSR393235:KSZ393239 LCN393235:LCV393239 LMJ393235:LMR393239 LWF393235:LWN393239 MGB393235:MGJ393239 MPX393235:MQF393239 MZT393235:NAB393239 NJP393235:NJX393239 NTL393235:NTT393239 ODH393235:ODP393239 OND393235:ONL393239 OWZ393235:OXH393239 PGV393235:PHD393239 PQR393235:PQZ393239 QAN393235:QAV393239 QKJ393235:QKR393239 QUF393235:QUN393239 REB393235:REJ393239 RNX393235:ROF393239 RXT393235:RYB393239 SHP393235:SHX393239 SRL393235:SRT393239 TBH393235:TBP393239 TLD393235:TLL393239 TUZ393235:TVH393239 UEV393235:UFD393239 UOR393235:UOZ393239 UYN393235:UYV393239 VIJ393235:VIR393239 VSF393235:VSN393239 WCB393235:WCJ393239 WLX393235:WMF393239 WVT393235:WWB393239 L458771:T458775 JH458771:JP458775 TD458771:TL458775 ACZ458771:ADH458775 AMV458771:AND458775 AWR458771:AWZ458775 BGN458771:BGV458775 BQJ458771:BQR458775 CAF458771:CAN458775 CKB458771:CKJ458775 CTX458771:CUF458775 DDT458771:DEB458775 DNP458771:DNX458775 DXL458771:DXT458775 EHH458771:EHP458775 ERD458771:ERL458775 FAZ458771:FBH458775 FKV458771:FLD458775 FUR458771:FUZ458775 GEN458771:GEV458775 GOJ458771:GOR458775 GYF458771:GYN458775 HIB458771:HIJ458775 HRX458771:HSF458775 IBT458771:ICB458775 ILP458771:ILX458775 IVL458771:IVT458775 JFH458771:JFP458775 JPD458771:JPL458775 JYZ458771:JZH458775 KIV458771:KJD458775 KSR458771:KSZ458775 LCN458771:LCV458775 LMJ458771:LMR458775 LWF458771:LWN458775 MGB458771:MGJ458775 MPX458771:MQF458775 MZT458771:NAB458775 NJP458771:NJX458775 NTL458771:NTT458775 ODH458771:ODP458775 OND458771:ONL458775 OWZ458771:OXH458775 PGV458771:PHD458775 PQR458771:PQZ458775 QAN458771:QAV458775 QKJ458771:QKR458775 QUF458771:QUN458775 REB458771:REJ458775 RNX458771:ROF458775 RXT458771:RYB458775 SHP458771:SHX458775 SRL458771:SRT458775 TBH458771:TBP458775 TLD458771:TLL458775 TUZ458771:TVH458775 UEV458771:UFD458775 UOR458771:UOZ458775 UYN458771:UYV458775 VIJ458771:VIR458775 VSF458771:VSN458775 WCB458771:WCJ458775 WLX458771:WMF458775 WVT458771:WWB458775 L524307:T524311 JH524307:JP524311 TD524307:TL524311 ACZ524307:ADH524311 AMV524307:AND524311 AWR524307:AWZ524311 BGN524307:BGV524311 BQJ524307:BQR524311 CAF524307:CAN524311 CKB524307:CKJ524311 CTX524307:CUF524311 DDT524307:DEB524311 DNP524307:DNX524311 DXL524307:DXT524311 EHH524307:EHP524311 ERD524307:ERL524311 FAZ524307:FBH524311 FKV524307:FLD524311 FUR524307:FUZ524311 GEN524307:GEV524311 GOJ524307:GOR524311 GYF524307:GYN524311 HIB524307:HIJ524311 HRX524307:HSF524311 IBT524307:ICB524311 ILP524307:ILX524311 IVL524307:IVT524311 JFH524307:JFP524311 JPD524307:JPL524311 JYZ524307:JZH524311 KIV524307:KJD524311 KSR524307:KSZ524311 LCN524307:LCV524311 LMJ524307:LMR524311 LWF524307:LWN524311 MGB524307:MGJ524311 MPX524307:MQF524311 MZT524307:NAB524311 NJP524307:NJX524311 NTL524307:NTT524311 ODH524307:ODP524311 OND524307:ONL524311 OWZ524307:OXH524311 PGV524307:PHD524311 PQR524307:PQZ524311 QAN524307:QAV524311 QKJ524307:QKR524311 QUF524307:QUN524311 REB524307:REJ524311 RNX524307:ROF524311 RXT524307:RYB524311 SHP524307:SHX524311 SRL524307:SRT524311 TBH524307:TBP524311 TLD524307:TLL524311 TUZ524307:TVH524311 UEV524307:UFD524311 UOR524307:UOZ524311 UYN524307:UYV524311 VIJ524307:VIR524311 VSF524307:VSN524311 WCB524307:WCJ524311 WLX524307:WMF524311 WVT524307:WWB524311 L589843:T589847 JH589843:JP589847 TD589843:TL589847 ACZ589843:ADH589847 AMV589843:AND589847 AWR589843:AWZ589847 BGN589843:BGV589847 BQJ589843:BQR589847 CAF589843:CAN589847 CKB589843:CKJ589847 CTX589843:CUF589847 DDT589843:DEB589847 DNP589843:DNX589847 DXL589843:DXT589847 EHH589843:EHP589847 ERD589843:ERL589847 FAZ589843:FBH589847 FKV589843:FLD589847 FUR589843:FUZ589847 GEN589843:GEV589847 GOJ589843:GOR589847 GYF589843:GYN589847 HIB589843:HIJ589847 HRX589843:HSF589847 IBT589843:ICB589847 ILP589843:ILX589847 IVL589843:IVT589847 JFH589843:JFP589847 JPD589843:JPL589847 JYZ589843:JZH589847 KIV589843:KJD589847 KSR589843:KSZ589847 LCN589843:LCV589847 LMJ589843:LMR589847 LWF589843:LWN589847 MGB589843:MGJ589847 MPX589843:MQF589847 MZT589843:NAB589847 NJP589843:NJX589847 NTL589843:NTT589847 ODH589843:ODP589847 OND589843:ONL589847 OWZ589843:OXH589847 PGV589843:PHD589847 PQR589843:PQZ589847 QAN589843:QAV589847 QKJ589843:QKR589847 QUF589843:QUN589847 REB589843:REJ589847 RNX589843:ROF589847 RXT589843:RYB589847 SHP589843:SHX589847 SRL589843:SRT589847 TBH589843:TBP589847 TLD589843:TLL589847 TUZ589843:TVH589847 UEV589843:UFD589847 UOR589843:UOZ589847 UYN589843:UYV589847 VIJ589843:VIR589847 VSF589843:VSN589847 WCB589843:WCJ589847 WLX589843:WMF589847 WVT589843:WWB589847 L655379:T655383 JH655379:JP655383 TD655379:TL655383 ACZ655379:ADH655383 AMV655379:AND655383 AWR655379:AWZ655383 BGN655379:BGV655383 BQJ655379:BQR655383 CAF655379:CAN655383 CKB655379:CKJ655383 CTX655379:CUF655383 DDT655379:DEB655383 DNP655379:DNX655383 DXL655379:DXT655383 EHH655379:EHP655383 ERD655379:ERL655383 FAZ655379:FBH655383 FKV655379:FLD655383 FUR655379:FUZ655383 GEN655379:GEV655383 GOJ655379:GOR655383 GYF655379:GYN655383 HIB655379:HIJ655383 HRX655379:HSF655383 IBT655379:ICB655383 ILP655379:ILX655383 IVL655379:IVT655383 JFH655379:JFP655383 JPD655379:JPL655383 JYZ655379:JZH655383 KIV655379:KJD655383 KSR655379:KSZ655383 LCN655379:LCV655383 LMJ655379:LMR655383 LWF655379:LWN655383 MGB655379:MGJ655383 MPX655379:MQF655383 MZT655379:NAB655383 NJP655379:NJX655383 NTL655379:NTT655383 ODH655379:ODP655383 OND655379:ONL655383 OWZ655379:OXH655383 PGV655379:PHD655383 PQR655379:PQZ655383 QAN655379:QAV655383 QKJ655379:QKR655383 QUF655379:QUN655383 REB655379:REJ655383 RNX655379:ROF655383 RXT655379:RYB655383 SHP655379:SHX655383 SRL655379:SRT655383 TBH655379:TBP655383 TLD655379:TLL655383 TUZ655379:TVH655383 UEV655379:UFD655383 UOR655379:UOZ655383 UYN655379:UYV655383 VIJ655379:VIR655383 VSF655379:VSN655383 WCB655379:WCJ655383 WLX655379:WMF655383 WVT655379:WWB655383 L720915:T720919 JH720915:JP720919 TD720915:TL720919 ACZ720915:ADH720919 AMV720915:AND720919 AWR720915:AWZ720919 BGN720915:BGV720919 BQJ720915:BQR720919 CAF720915:CAN720919 CKB720915:CKJ720919 CTX720915:CUF720919 DDT720915:DEB720919 DNP720915:DNX720919 DXL720915:DXT720919 EHH720915:EHP720919 ERD720915:ERL720919 FAZ720915:FBH720919 FKV720915:FLD720919 FUR720915:FUZ720919 GEN720915:GEV720919 GOJ720915:GOR720919 GYF720915:GYN720919 HIB720915:HIJ720919 HRX720915:HSF720919 IBT720915:ICB720919 ILP720915:ILX720919 IVL720915:IVT720919 JFH720915:JFP720919 JPD720915:JPL720919 JYZ720915:JZH720919 KIV720915:KJD720919 KSR720915:KSZ720919 LCN720915:LCV720919 LMJ720915:LMR720919 LWF720915:LWN720919 MGB720915:MGJ720919 MPX720915:MQF720919 MZT720915:NAB720919 NJP720915:NJX720919 NTL720915:NTT720919 ODH720915:ODP720919 OND720915:ONL720919 OWZ720915:OXH720919 PGV720915:PHD720919 PQR720915:PQZ720919 QAN720915:QAV720919 QKJ720915:QKR720919 QUF720915:QUN720919 REB720915:REJ720919 RNX720915:ROF720919 RXT720915:RYB720919 SHP720915:SHX720919 SRL720915:SRT720919 TBH720915:TBP720919 TLD720915:TLL720919 TUZ720915:TVH720919 UEV720915:UFD720919 UOR720915:UOZ720919 UYN720915:UYV720919 VIJ720915:VIR720919 VSF720915:VSN720919 WCB720915:WCJ720919 WLX720915:WMF720919 WVT720915:WWB720919 L786451:T786455 JH786451:JP786455 TD786451:TL786455 ACZ786451:ADH786455 AMV786451:AND786455 AWR786451:AWZ786455 BGN786451:BGV786455 BQJ786451:BQR786455 CAF786451:CAN786455 CKB786451:CKJ786455 CTX786451:CUF786455 DDT786451:DEB786455 DNP786451:DNX786455 DXL786451:DXT786455 EHH786451:EHP786455 ERD786451:ERL786455 FAZ786451:FBH786455 FKV786451:FLD786455 FUR786451:FUZ786455 GEN786451:GEV786455 GOJ786451:GOR786455 GYF786451:GYN786455 HIB786451:HIJ786455 HRX786451:HSF786455 IBT786451:ICB786455 ILP786451:ILX786455 IVL786451:IVT786455 JFH786451:JFP786455 JPD786451:JPL786455 JYZ786451:JZH786455 KIV786451:KJD786455 KSR786451:KSZ786455 LCN786451:LCV786455 LMJ786451:LMR786455 LWF786451:LWN786455 MGB786451:MGJ786455 MPX786451:MQF786455 MZT786451:NAB786455 NJP786451:NJX786455 NTL786451:NTT786455 ODH786451:ODP786455 OND786451:ONL786455 OWZ786451:OXH786455 PGV786451:PHD786455 PQR786451:PQZ786455 QAN786451:QAV786455 QKJ786451:QKR786455 QUF786451:QUN786455 REB786451:REJ786455 RNX786451:ROF786455 RXT786451:RYB786455 SHP786451:SHX786455 SRL786451:SRT786455 TBH786451:TBP786455 TLD786451:TLL786455 TUZ786451:TVH786455 UEV786451:UFD786455 UOR786451:UOZ786455 UYN786451:UYV786455 VIJ786451:VIR786455 VSF786451:VSN786455 WCB786451:WCJ786455 WLX786451:WMF786455 WVT786451:WWB786455 L851987:T851991 JH851987:JP851991 TD851987:TL851991 ACZ851987:ADH851991 AMV851987:AND851991 AWR851987:AWZ851991 BGN851987:BGV851991 BQJ851987:BQR851991 CAF851987:CAN851991 CKB851987:CKJ851991 CTX851987:CUF851991 DDT851987:DEB851991 DNP851987:DNX851991 DXL851987:DXT851991 EHH851987:EHP851991 ERD851987:ERL851991 FAZ851987:FBH851991 FKV851987:FLD851991 FUR851987:FUZ851991 GEN851987:GEV851991 GOJ851987:GOR851991 GYF851987:GYN851991 HIB851987:HIJ851991 HRX851987:HSF851991 IBT851987:ICB851991 ILP851987:ILX851991 IVL851987:IVT851991 JFH851987:JFP851991 JPD851987:JPL851991 JYZ851987:JZH851991 KIV851987:KJD851991 KSR851987:KSZ851991 LCN851987:LCV851991 LMJ851987:LMR851991 LWF851987:LWN851991 MGB851987:MGJ851991 MPX851987:MQF851991 MZT851987:NAB851991 NJP851987:NJX851991 NTL851987:NTT851991 ODH851987:ODP851991 OND851987:ONL851991 OWZ851987:OXH851991 PGV851987:PHD851991 PQR851987:PQZ851991 QAN851987:QAV851991 QKJ851987:QKR851991 QUF851987:QUN851991 REB851987:REJ851991 RNX851987:ROF851991 RXT851987:RYB851991 SHP851987:SHX851991 SRL851987:SRT851991 TBH851987:TBP851991 TLD851987:TLL851991 TUZ851987:TVH851991 UEV851987:UFD851991 UOR851987:UOZ851991 UYN851987:UYV851991 VIJ851987:VIR851991 VSF851987:VSN851991 WCB851987:WCJ851991 WLX851987:WMF851991 WVT851987:WWB851991 L917523:T917527 JH917523:JP917527 TD917523:TL917527 ACZ917523:ADH917527 AMV917523:AND917527 AWR917523:AWZ917527 BGN917523:BGV917527 BQJ917523:BQR917527 CAF917523:CAN917527 CKB917523:CKJ917527 CTX917523:CUF917527 DDT917523:DEB917527 DNP917523:DNX917527 DXL917523:DXT917527 EHH917523:EHP917527 ERD917523:ERL917527 FAZ917523:FBH917527 FKV917523:FLD917527 FUR917523:FUZ917527 GEN917523:GEV917527 GOJ917523:GOR917527 GYF917523:GYN917527 HIB917523:HIJ917527 HRX917523:HSF917527 IBT917523:ICB917527 ILP917523:ILX917527 IVL917523:IVT917527 JFH917523:JFP917527 JPD917523:JPL917527 JYZ917523:JZH917527 KIV917523:KJD917527 KSR917523:KSZ917527 LCN917523:LCV917527 LMJ917523:LMR917527 LWF917523:LWN917527 MGB917523:MGJ917527 MPX917523:MQF917527 MZT917523:NAB917527 NJP917523:NJX917527 NTL917523:NTT917527 ODH917523:ODP917527 OND917523:ONL917527 OWZ917523:OXH917527 PGV917523:PHD917527 PQR917523:PQZ917527 QAN917523:QAV917527 QKJ917523:QKR917527 QUF917523:QUN917527 REB917523:REJ917527 RNX917523:ROF917527 RXT917523:RYB917527 SHP917523:SHX917527 SRL917523:SRT917527 TBH917523:TBP917527 TLD917523:TLL917527 TUZ917523:TVH917527 UEV917523:UFD917527 UOR917523:UOZ917527 UYN917523:UYV917527 VIJ917523:VIR917527 VSF917523:VSN917527 WCB917523:WCJ917527 WLX917523:WMF917527 WVT917523:WWB917527 L983059:T983063 JH983059:JP983063 TD983059:TL983063 ACZ983059:ADH983063 AMV983059:AND983063 AWR983059:AWZ983063 BGN983059:BGV983063 BQJ983059:BQR983063 CAF983059:CAN983063 CKB983059:CKJ983063 CTX983059:CUF983063 DDT983059:DEB983063 DNP983059:DNX983063 DXL983059:DXT983063 EHH983059:EHP983063 ERD983059:ERL983063 FAZ983059:FBH983063 FKV983059:FLD983063 FUR983059:FUZ983063 GEN983059:GEV983063 GOJ983059:GOR983063 GYF983059:GYN983063 HIB983059:HIJ983063 HRX983059:HSF983063 IBT983059:ICB983063 ILP983059:ILX983063 IVL983059:IVT983063 JFH983059:JFP983063 JPD983059:JPL983063 JYZ983059:JZH983063 KIV983059:KJD983063 KSR983059:KSZ983063 LCN983059:LCV983063 LMJ983059:LMR983063 LWF983059:LWN983063 MGB983059:MGJ983063 MPX983059:MQF983063 MZT983059:NAB983063 NJP983059:NJX983063 NTL983059:NTT983063 ODH983059:ODP983063 OND983059:ONL983063 OWZ983059:OXH983063 PGV983059:PHD983063 PQR983059:PQZ983063 QAN983059:QAV983063 QKJ983059:QKR983063 QUF983059:QUN983063 REB983059:REJ983063 RNX983059:ROF983063 RXT983059:RYB983063 SHP983059:SHX983063 SRL983059:SRT983063 TBH983059:TBP983063 TLD983059:TLL983063 TUZ983059:TVH983063 UEV983059:UFD983063 UOR983059:UOZ983063 UYN983059:UYV983063 VIJ983059:VIR983063 VSF983059:VSN983063 WCB983059:WCJ983063 WLX983059:WMF983063 WVT983059:WWB983063 D23:K24 IZ23:JG24 SV23:TC24 ACR23:ACY24 AMN23:AMU24 AWJ23:AWQ24 BGF23:BGM24 BQB23:BQI24 BZX23:CAE24 CJT23:CKA24 CTP23:CTW24 DDL23:DDS24 DNH23:DNO24 DXD23:DXK24 EGZ23:EHG24 EQV23:ERC24 FAR23:FAY24 FKN23:FKU24 FUJ23:FUQ24 GEF23:GEM24 GOB23:GOI24 GXX23:GYE24 HHT23:HIA24 HRP23:HRW24 IBL23:IBS24 ILH23:ILO24 IVD23:IVK24 JEZ23:JFG24 JOV23:JPC24 JYR23:JYY24 KIN23:KIU24 KSJ23:KSQ24 LCF23:LCM24 LMB23:LMI24 LVX23:LWE24 MFT23:MGA24 MPP23:MPW24 MZL23:MZS24 NJH23:NJO24 NTD23:NTK24 OCZ23:ODG24 OMV23:ONC24 OWR23:OWY24 PGN23:PGU24 PQJ23:PQQ24 QAF23:QAM24 QKB23:QKI24 QTX23:QUE24 RDT23:REA24 RNP23:RNW24 RXL23:RXS24 SHH23:SHO24 SRD23:SRK24 TAZ23:TBG24 TKV23:TLC24 TUR23:TUY24 UEN23:UEU24 UOJ23:UOQ24 UYF23:UYM24 VIB23:VII24 VRX23:VSE24 WBT23:WCA24 WLP23:WLW24 WVL23:WVS24 D65555:K65556 IZ65555:JG65556 SV65555:TC65556 ACR65555:ACY65556 AMN65555:AMU65556 AWJ65555:AWQ65556 BGF65555:BGM65556 BQB65555:BQI65556 BZX65555:CAE65556 CJT65555:CKA65556 CTP65555:CTW65556 DDL65555:DDS65556 DNH65555:DNO65556 DXD65555:DXK65556 EGZ65555:EHG65556 EQV65555:ERC65556 FAR65555:FAY65556 FKN65555:FKU65556 FUJ65555:FUQ65556 GEF65555:GEM65556 GOB65555:GOI65556 GXX65555:GYE65556 HHT65555:HIA65556 HRP65555:HRW65556 IBL65555:IBS65556 ILH65555:ILO65556 IVD65555:IVK65556 JEZ65555:JFG65556 JOV65555:JPC65556 JYR65555:JYY65556 KIN65555:KIU65556 KSJ65555:KSQ65556 LCF65555:LCM65556 LMB65555:LMI65556 LVX65555:LWE65556 MFT65555:MGA65556 MPP65555:MPW65556 MZL65555:MZS65556 NJH65555:NJO65556 NTD65555:NTK65556 OCZ65555:ODG65556 OMV65555:ONC65556 OWR65555:OWY65556 PGN65555:PGU65556 PQJ65555:PQQ65556 QAF65555:QAM65556 QKB65555:QKI65556 QTX65555:QUE65556 RDT65555:REA65556 RNP65555:RNW65556 RXL65555:RXS65556 SHH65555:SHO65556 SRD65555:SRK65556 TAZ65555:TBG65556 TKV65555:TLC65556 TUR65555:TUY65556 UEN65555:UEU65556 UOJ65555:UOQ65556 UYF65555:UYM65556 VIB65555:VII65556 VRX65555:VSE65556 WBT65555:WCA65556 WLP65555:WLW65556 WVL65555:WVS65556 D131091:K131092 IZ131091:JG131092 SV131091:TC131092 ACR131091:ACY131092 AMN131091:AMU131092 AWJ131091:AWQ131092 BGF131091:BGM131092 BQB131091:BQI131092 BZX131091:CAE131092 CJT131091:CKA131092 CTP131091:CTW131092 DDL131091:DDS131092 DNH131091:DNO131092 DXD131091:DXK131092 EGZ131091:EHG131092 EQV131091:ERC131092 FAR131091:FAY131092 FKN131091:FKU131092 FUJ131091:FUQ131092 GEF131091:GEM131092 GOB131091:GOI131092 GXX131091:GYE131092 HHT131091:HIA131092 HRP131091:HRW131092 IBL131091:IBS131092 ILH131091:ILO131092 IVD131091:IVK131092 JEZ131091:JFG131092 JOV131091:JPC131092 JYR131091:JYY131092 KIN131091:KIU131092 KSJ131091:KSQ131092 LCF131091:LCM131092 LMB131091:LMI131092 LVX131091:LWE131092 MFT131091:MGA131092 MPP131091:MPW131092 MZL131091:MZS131092 NJH131091:NJO131092 NTD131091:NTK131092 OCZ131091:ODG131092 OMV131091:ONC131092 OWR131091:OWY131092 PGN131091:PGU131092 PQJ131091:PQQ131092 QAF131091:QAM131092 QKB131091:QKI131092 QTX131091:QUE131092 RDT131091:REA131092 RNP131091:RNW131092 RXL131091:RXS131092 SHH131091:SHO131092 SRD131091:SRK131092 TAZ131091:TBG131092 TKV131091:TLC131092 TUR131091:TUY131092 UEN131091:UEU131092 UOJ131091:UOQ131092 UYF131091:UYM131092 VIB131091:VII131092 VRX131091:VSE131092 WBT131091:WCA131092 WLP131091:WLW131092 WVL131091:WVS131092 D196627:K196628 IZ196627:JG196628 SV196627:TC196628 ACR196627:ACY196628 AMN196627:AMU196628 AWJ196627:AWQ196628 BGF196627:BGM196628 BQB196627:BQI196628 BZX196627:CAE196628 CJT196627:CKA196628 CTP196627:CTW196628 DDL196627:DDS196628 DNH196627:DNO196628 DXD196627:DXK196628 EGZ196627:EHG196628 EQV196627:ERC196628 FAR196627:FAY196628 FKN196627:FKU196628 FUJ196627:FUQ196628 GEF196627:GEM196628 GOB196627:GOI196628 GXX196627:GYE196628 HHT196627:HIA196628 HRP196627:HRW196628 IBL196627:IBS196628 ILH196627:ILO196628 IVD196627:IVK196628 JEZ196627:JFG196628 JOV196627:JPC196628 JYR196627:JYY196628 KIN196627:KIU196628 KSJ196627:KSQ196628 LCF196627:LCM196628 LMB196627:LMI196628 LVX196627:LWE196628 MFT196627:MGA196628 MPP196627:MPW196628 MZL196627:MZS196628 NJH196627:NJO196628 NTD196627:NTK196628 OCZ196627:ODG196628 OMV196627:ONC196628 OWR196627:OWY196628 PGN196627:PGU196628 PQJ196627:PQQ196628 QAF196627:QAM196628 QKB196627:QKI196628 QTX196627:QUE196628 RDT196627:REA196628 RNP196627:RNW196628 RXL196627:RXS196628 SHH196627:SHO196628 SRD196627:SRK196628 TAZ196627:TBG196628 TKV196627:TLC196628 TUR196627:TUY196628 UEN196627:UEU196628 UOJ196627:UOQ196628 UYF196627:UYM196628 VIB196627:VII196628 VRX196627:VSE196628 WBT196627:WCA196628 WLP196627:WLW196628 WVL196627:WVS196628 D262163:K262164 IZ262163:JG262164 SV262163:TC262164 ACR262163:ACY262164 AMN262163:AMU262164 AWJ262163:AWQ262164 BGF262163:BGM262164 BQB262163:BQI262164 BZX262163:CAE262164 CJT262163:CKA262164 CTP262163:CTW262164 DDL262163:DDS262164 DNH262163:DNO262164 DXD262163:DXK262164 EGZ262163:EHG262164 EQV262163:ERC262164 FAR262163:FAY262164 FKN262163:FKU262164 FUJ262163:FUQ262164 GEF262163:GEM262164 GOB262163:GOI262164 GXX262163:GYE262164 HHT262163:HIA262164 HRP262163:HRW262164 IBL262163:IBS262164 ILH262163:ILO262164 IVD262163:IVK262164 JEZ262163:JFG262164 JOV262163:JPC262164 JYR262163:JYY262164 KIN262163:KIU262164 KSJ262163:KSQ262164 LCF262163:LCM262164 LMB262163:LMI262164 LVX262163:LWE262164 MFT262163:MGA262164 MPP262163:MPW262164 MZL262163:MZS262164 NJH262163:NJO262164 NTD262163:NTK262164 OCZ262163:ODG262164 OMV262163:ONC262164 OWR262163:OWY262164 PGN262163:PGU262164 PQJ262163:PQQ262164 QAF262163:QAM262164 QKB262163:QKI262164 QTX262163:QUE262164 RDT262163:REA262164 RNP262163:RNW262164 RXL262163:RXS262164 SHH262163:SHO262164 SRD262163:SRK262164 TAZ262163:TBG262164 TKV262163:TLC262164 TUR262163:TUY262164 UEN262163:UEU262164 UOJ262163:UOQ262164 UYF262163:UYM262164 VIB262163:VII262164 VRX262163:VSE262164 WBT262163:WCA262164 WLP262163:WLW262164 WVL262163:WVS262164 D327699:K327700 IZ327699:JG327700 SV327699:TC327700 ACR327699:ACY327700 AMN327699:AMU327700 AWJ327699:AWQ327700 BGF327699:BGM327700 BQB327699:BQI327700 BZX327699:CAE327700 CJT327699:CKA327700 CTP327699:CTW327700 DDL327699:DDS327700 DNH327699:DNO327700 DXD327699:DXK327700 EGZ327699:EHG327700 EQV327699:ERC327700 FAR327699:FAY327700 FKN327699:FKU327700 FUJ327699:FUQ327700 GEF327699:GEM327700 GOB327699:GOI327700 GXX327699:GYE327700 HHT327699:HIA327700 HRP327699:HRW327700 IBL327699:IBS327700 ILH327699:ILO327700 IVD327699:IVK327700 JEZ327699:JFG327700 JOV327699:JPC327700 JYR327699:JYY327700 KIN327699:KIU327700 KSJ327699:KSQ327700 LCF327699:LCM327700 LMB327699:LMI327700 LVX327699:LWE327700 MFT327699:MGA327700 MPP327699:MPW327700 MZL327699:MZS327700 NJH327699:NJO327700 NTD327699:NTK327700 OCZ327699:ODG327700 OMV327699:ONC327700 OWR327699:OWY327700 PGN327699:PGU327700 PQJ327699:PQQ327700 QAF327699:QAM327700 QKB327699:QKI327700 QTX327699:QUE327700 RDT327699:REA327700 RNP327699:RNW327700 RXL327699:RXS327700 SHH327699:SHO327700 SRD327699:SRK327700 TAZ327699:TBG327700 TKV327699:TLC327700 TUR327699:TUY327700 UEN327699:UEU327700 UOJ327699:UOQ327700 UYF327699:UYM327700 VIB327699:VII327700 VRX327699:VSE327700 WBT327699:WCA327700 WLP327699:WLW327700 WVL327699:WVS327700 D393235:K393236 IZ393235:JG393236 SV393235:TC393236 ACR393235:ACY393236 AMN393235:AMU393236 AWJ393235:AWQ393236 BGF393235:BGM393236 BQB393235:BQI393236 BZX393235:CAE393236 CJT393235:CKA393236 CTP393235:CTW393236 DDL393235:DDS393236 DNH393235:DNO393236 DXD393235:DXK393236 EGZ393235:EHG393236 EQV393235:ERC393236 FAR393235:FAY393236 FKN393235:FKU393236 FUJ393235:FUQ393236 GEF393235:GEM393236 GOB393235:GOI393236 GXX393235:GYE393236 HHT393235:HIA393236 HRP393235:HRW393236 IBL393235:IBS393236 ILH393235:ILO393236 IVD393235:IVK393236 JEZ393235:JFG393236 JOV393235:JPC393236 JYR393235:JYY393236 KIN393235:KIU393236 KSJ393235:KSQ393236 LCF393235:LCM393236 LMB393235:LMI393236 LVX393235:LWE393236 MFT393235:MGA393236 MPP393235:MPW393236 MZL393235:MZS393236 NJH393235:NJO393236 NTD393235:NTK393236 OCZ393235:ODG393236 OMV393235:ONC393236 OWR393235:OWY393236 PGN393235:PGU393236 PQJ393235:PQQ393236 QAF393235:QAM393236 QKB393235:QKI393236 QTX393235:QUE393236 RDT393235:REA393236 RNP393235:RNW393236 RXL393235:RXS393236 SHH393235:SHO393236 SRD393235:SRK393236 TAZ393235:TBG393236 TKV393235:TLC393236 TUR393235:TUY393236 UEN393235:UEU393236 UOJ393235:UOQ393236 UYF393235:UYM393236 VIB393235:VII393236 VRX393235:VSE393236 WBT393235:WCA393236 WLP393235:WLW393236 WVL393235:WVS393236 D458771:K458772 IZ458771:JG458772 SV458771:TC458772 ACR458771:ACY458772 AMN458771:AMU458772 AWJ458771:AWQ458772 BGF458771:BGM458772 BQB458771:BQI458772 BZX458771:CAE458772 CJT458771:CKA458772 CTP458771:CTW458772 DDL458771:DDS458772 DNH458771:DNO458772 DXD458771:DXK458772 EGZ458771:EHG458772 EQV458771:ERC458772 FAR458771:FAY458772 FKN458771:FKU458772 FUJ458771:FUQ458772 GEF458771:GEM458772 GOB458771:GOI458772 GXX458771:GYE458772 HHT458771:HIA458772 HRP458771:HRW458772 IBL458771:IBS458772 ILH458771:ILO458772 IVD458771:IVK458772 JEZ458771:JFG458772 JOV458771:JPC458772 JYR458771:JYY458772 KIN458771:KIU458772 KSJ458771:KSQ458772 LCF458771:LCM458772 LMB458771:LMI458772 LVX458771:LWE458772 MFT458771:MGA458772 MPP458771:MPW458772 MZL458771:MZS458772 NJH458771:NJO458772 NTD458771:NTK458772 OCZ458771:ODG458772 OMV458771:ONC458772 OWR458771:OWY458772 PGN458771:PGU458772 PQJ458771:PQQ458772 QAF458771:QAM458772 QKB458771:QKI458772 QTX458771:QUE458772 RDT458771:REA458772 RNP458771:RNW458772 RXL458771:RXS458772 SHH458771:SHO458772 SRD458771:SRK458772 TAZ458771:TBG458772 TKV458771:TLC458772 TUR458771:TUY458772 UEN458771:UEU458772 UOJ458771:UOQ458772 UYF458771:UYM458772 VIB458771:VII458772 VRX458771:VSE458772 WBT458771:WCA458772 WLP458771:WLW458772 WVL458771:WVS458772 D524307:K524308 IZ524307:JG524308 SV524307:TC524308 ACR524307:ACY524308 AMN524307:AMU524308 AWJ524307:AWQ524308 BGF524307:BGM524308 BQB524307:BQI524308 BZX524307:CAE524308 CJT524307:CKA524308 CTP524307:CTW524308 DDL524307:DDS524308 DNH524307:DNO524308 DXD524307:DXK524308 EGZ524307:EHG524308 EQV524307:ERC524308 FAR524307:FAY524308 FKN524307:FKU524308 FUJ524307:FUQ524308 GEF524307:GEM524308 GOB524307:GOI524308 GXX524307:GYE524308 HHT524307:HIA524308 HRP524307:HRW524308 IBL524307:IBS524308 ILH524307:ILO524308 IVD524307:IVK524308 JEZ524307:JFG524308 JOV524307:JPC524308 JYR524307:JYY524308 KIN524307:KIU524308 KSJ524307:KSQ524308 LCF524307:LCM524308 LMB524307:LMI524308 LVX524307:LWE524308 MFT524307:MGA524308 MPP524307:MPW524308 MZL524307:MZS524308 NJH524307:NJO524308 NTD524307:NTK524308 OCZ524307:ODG524308 OMV524307:ONC524308 OWR524307:OWY524308 PGN524307:PGU524308 PQJ524307:PQQ524308 QAF524307:QAM524308 QKB524307:QKI524308 QTX524307:QUE524308 RDT524307:REA524308 RNP524307:RNW524308 RXL524307:RXS524308 SHH524307:SHO524308 SRD524307:SRK524308 TAZ524307:TBG524308 TKV524307:TLC524308 TUR524307:TUY524308 UEN524307:UEU524308 UOJ524307:UOQ524308 UYF524307:UYM524308 VIB524307:VII524308 VRX524307:VSE524308 WBT524307:WCA524308 WLP524307:WLW524308 WVL524307:WVS524308 D589843:K589844 IZ589843:JG589844 SV589843:TC589844 ACR589843:ACY589844 AMN589843:AMU589844 AWJ589843:AWQ589844 BGF589843:BGM589844 BQB589843:BQI589844 BZX589843:CAE589844 CJT589843:CKA589844 CTP589843:CTW589844 DDL589843:DDS589844 DNH589843:DNO589844 DXD589843:DXK589844 EGZ589843:EHG589844 EQV589843:ERC589844 FAR589843:FAY589844 FKN589843:FKU589844 FUJ589843:FUQ589844 GEF589843:GEM589844 GOB589843:GOI589844 GXX589843:GYE589844 HHT589843:HIA589844 HRP589843:HRW589844 IBL589843:IBS589844 ILH589843:ILO589844 IVD589843:IVK589844 JEZ589843:JFG589844 JOV589843:JPC589844 JYR589843:JYY589844 KIN589843:KIU589844 KSJ589843:KSQ589844 LCF589843:LCM589844 LMB589843:LMI589844 LVX589843:LWE589844 MFT589843:MGA589844 MPP589843:MPW589844 MZL589843:MZS589844 NJH589843:NJO589844 NTD589843:NTK589844 OCZ589843:ODG589844 OMV589843:ONC589844 OWR589843:OWY589844 PGN589843:PGU589844 PQJ589843:PQQ589844 QAF589843:QAM589844 QKB589843:QKI589844 QTX589843:QUE589844 RDT589843:REA589844 RNP589843:RNW589844 RXL589843:RXS589844 SHH589843:SHO589844 SRD589843:SRK589844 TAZ589843:TBG589844 TKV589843:TLC589844 TUR589843:TUY589844 UEN589843:UEU589844 UOJ589843:UOQ589844 UYF589843:UYM589844 VIB589843:VII589844 VRX589843:VSE589844 WBT589843:WCA589844 WLP589843:WLW589844 WVL589843:WVS589844 D655379:K655380 IZ655379:JG655380 SV655379:TC655380 ACR655379:ACY655380 AMN655379:AMU655380 AWJ655379:AWQ655380 BGF655379:BGM655380 BQB655379:BQI655380 BZX655379:CAE655380 CJT655379:CKA655380 CTP655379:CTW655380 DDL655379:DDS655380 DNH655379:DNO655380 DXD655379:DXK655380 EGZ655379:EHG655380 EQV655379:ERC655380 FAR655379:FAY655380 FKN655379:FKU655380 FUJ655379:FUQ655380 GEF655379:GEM655380 GOB655379:GOI655380 GXX655379:GYE655380 HHT655379:HIA655380 HRP655379:HRW655380 IBL655379:IBS655380 ILH655379:ILO655380 IVD655379:IVK655380 JEZ655379:JFG655380 JOV655379:JPC655380 JYR655379:JYY655380 KIN655379:KIU655380 KSJ655379:KSQ655380 LCF655379:LCM655380 LMB655379:LMI655380 LVX655379:LWE655380 MFT655379:MGA655380 MPP655379:MPW655380 MZL655379:MZS655380 NJH655379:NJO655380 NTD655379:NTK655380 OCZ655379:ODG655380 OMV655379:ONC655380 OWR655379:OWY655380 PGN655379:PGU655380 PQJ655379:PQQ655380 QAF655379:QAM655380 QKB655379:QKI655380 QTX655379:QUE655380 RDT655379:REA655380 RNP655379:RNW655380 RXL655379:RXS655380 SHH655379:SHO655380 SRD655379:SRK655380 TAZ655379:TBG655380 TKV655379:TLC655380 TUR655379:TUY655380 UEN655379:UEU655380 UOJ655379:UOQ655380 UYF655379:UYM655380 VIB655379:VII655380 VRX655379:VSE655380 WBT655379:WCA655380 WLP655379:WLW655380 WVL655379:WVS655380 D720915:K720916 IZ720915:JG720916 SV720915:TC720916 ACR720915:ACY720916 AMN720915:AMU720916 AWJ720915:AWQ720916 BGF720915:BGM720916 BQB720915:BQI720916 BZX720915:CAE720916 CJT720915:CKA720916 CTP720915:CTW720916 DDL720915:DDS720916 DNH720915:DNO720916 DXD720915:DXK720916 EGZ720915:EHG720916 EQV720915:ERC720916 FAR720915:FAY720916 FKN720915:FKU720916 FUJ720915:FUQ720916 GEF720915:GEM720916 GOB720915:GOI720916 GXX720915:GYE720916 HHT720915:HIA720916 HRP720915:HRW720916 IBL720915:IBS720916 ILH720915:ILO720916 IVD720915:IVK720916 JEZ720915:JFG720916 JOV720915:JPC720916 JYR720915:JYY720916 KIN720915:KIU720916 KSJ720915:KSQ720916 LCF720915:LCM720916 LMB720915:LMI720916 LVX720915:LWE720916 MFT720915:MGA720916 MPP720915:MPW720916 MZL720915:MZS720916 NJH720915:NJO720916 NTD720915:NTK720916 OCZ720915:ODG720916 OMV720915:ONC720916 OWR720915:OWY720916 PGN720915:PGU720916 PQJ720915:PQQ720916 QAF720915:QAM720916 QKB720915:QKI720916 QTX720915:QUE720916 RDT720915:REA720916 RNP720915:RNW720916 RXL720915:RXS720916 SHH720915:SHO720916 SRD720915:SRK720916 TAZ720915:TBG720916 TKV720915:TLC720916 TUR720915:TUY720916 UEN720915:UEU720916 UOJ720915:UOQ720916 UYF720915:UYM720916 VIB720915:VII720916 VRX720915:VSE720916 WBT720915:WCA720916 WLP720915:WLW720916 WVL720915:WVS720916 D786451:K786452 IZ786451:JG786452 SV786451:TC786452 ACR786451:ACY786452 AMN786451:AMU786452 AWJ786451:AWQ786452 BGF786451:BGM786452 BQB786451:BQI786452 BZX786451:CAE786452 CJT786451:CKA786452 CTP786451:CTW786452 DDL786451:DDS786452 DNH786451:DNO786452 DXD786451:DXK786452 EGZ786451:EHG786452 EQV786451:ERC786452 FAR786451:FAY786452 FKN786451:FKU786452 FUJ786451:FUQ786452 GEF786451:GEM786452 GOB786451:GOI786452 GXX786451:GYE786452 HHT786451:HIA786452 HRP786451:HRW786452 IBL786451:IBS786452 ILH786451:ILO786452 IVD786451:IVK786452 JEZ786451:JFG786452 JOV786451:JPC786452 JYR786451:JYY786452 KIN786451:KIU786452 KSJ786451:KSQ786452 LCF786451:LCM786452 LMB786451:LMI786452 LVX786451:LWE786452 MFT786451:MGA786452 MPP786451:MPW786452 MZL786451:MZS786452 NJH786451:NJO786452 NTD786451:NTK786452 OCZ786451:ODG786452 OMV786451:ONC786452 OWR786451:OWY786452 PGN786451:PGU786452 PQJ786451:PQQ786452 QAF786451:QAM786452 QKB786451:QKI786452 QTX786451:QUE786452 RDT786451:REA786452 RNP786451:RNW786452 RXL786451:RXS786452 SHH786451:SHO786452 SRD786451:SRK786452 TAZ786451:TBG786452 TKV786451:TLC786452 TUR786451:TUY786452 UEN786451:UEU786452 UOJ786451:UOQ786452 UYF786451:UYM786452 VIB786451:VII786452 VRX786451:VSE786452 WBT786451:WCA786452 WLP786451:WLW786452 WVL786451:WVS786452 D851987:K851988 IZ851987:JG851988 SV851987:TC851988 ACR851987:ACY851988 AMN851987:AMU851988 AWJ851987:AWQ851988 BGF851987:BGM851988 BQB851987:BQI851988 BZX851987:CAE851988 CJT851987:CKA851988 CTP851987:CTW851988 DDL851987:DDS851988 DNH851987:DNO851988 DXD851987:DXK851988 EGZ851987:EHG851988 EQV851987:ERC851988 FAR851987:FAY851988 FKN851987:FKU851988 FUJ851987:FUQ851988 GEF851987:GEM851988 GOB851987:GOI851988 GXX851987:GYE851988 HHT851987:HIA851988 HRP851987:HRW851988 IBL851987:IBS851988 ILH851987:ILO851988 IVD851987:IVK851988 JEZ851987:JFG851988 JOV851987:JPC851988 JYR851987:JYY851988 KIN851987:KIU851988 KSJ851987:KSQ851988 LCF851987:LCM851988 LMB851987:LMI851988 LVX851987:LWE851988 MFT851987:MGA851988 MPP851987:MPW851988 MZL851987:MZS851988 NJH851987:NJO851988 NTD851987:NTK851988 OCZ851987:ODG851988 OMV851987:ONC851988 OWR851987:OWY851988 PGN851987:PGU851988 PQJ851987:PQQ851988 QAF851987:QAM851988 QKB851987:QKI851988 QTX851987:QUE851988 RDT851987:REA851988 RNP851987:RNW851988 RXL851987:RXS851988 SHH851987:SHO851988 SRD851987:SRK851988 TAZ851987:TBG851988 TKV851987:TLC851988 TUR851987:TUY851988 UEN851987:UEU851988 UOJ851987:UOQ851988 UYF851987:UYM851988 VIB851987:VII851988 VRX851987:VSE851988 WBT851987:WCA851988 WLP851987:WLW851988 WVL851987:WVS851988 D917523:K917524 IZ917523:JG917524 SV917523:TC917524 ACR917523:ACY917524 AMN917523:AMU917524 AWJ917523:AWQ917524 BGF917523:BGM917524 BQB917523:BQI917524 BZX917523:CAE917524 CJT917523:CKA917524 CTP917523:CTW917524 DDL917523:DDS917524 DNH917523:DNO917524 DXD917523:DXK917524 EGZ917523:EHG917524 EQV917523:ERC917524 FAR917523:FAY917524 FKN917523:FKU917524 FUJ917523:FUQ917524 GEF917523:GEM917524 GOB917523:GOI917524 GXX917523:GYE917524 HHT917523:HIA917524 HRP917523:HRW917524 IBL917523:IBS917524 ILH917523:ILO917524 IVD917523:IVK917524 JEZ917523:JFG917524 JOV917523:JPC917524 JYR917523:JYY917524 KIN917523:KIU917524 KSJ917523:KSQ917524 LCF917523:LCM917524 LMB917523:LMI917524 LVX917523:LWE917524 MFT917523:MGA917524 MPP917523:MPW917524 MZL917523:MZS917524 NJH917523:NJO917524 NTD917523:NTK917524 OCZ917523:ODG917524 OMV917523:ONC917524 OWR917523:OWY917524 PGN917523:PGU917524 PQJ917523:PQQ917524 QAF917523:QAM917524 QKB917523:QKI917524 QTX917523:QUE917524 RDT917523:REA917524 RNP917523:RNW917524 RXL917523:RXS917524 SHH917523:SHO917524 SRD917523:SRK917524 TAZ917523:TBG917524 TKV917523:TLC917524 TUR917523:TUY917524 UEN917523:UEU917524 UOJ917523:UOQ917524 UYF917523:UYM917524 VIB917523:VII917524 VRX917523:VSE917524 WBT917523:WCA917524 WLP917523:WLW917524 WVL917523:WVS917524 D983059:K983060 IZ983059:JG983060 SV983059:TC983060 ACR983059:ACY983060 AMN983059:AMU983060 AWJ983059:AWQ983060 BGF983059:BGM983060 BQB983059:BQI983060 BZX983059:CAE983060 CJT983059:CKA983060 CTP983059:CTW983060 DDL983059:DDS983060 DNH983059:DNO983060 DXD983059:DXK983060 EGZ983059:EHG983060 EQV983059:ERC983060 FAR983059:FAY983060 FKN983059:FKU983060 FUJ983059:FUQ983060 GEF983059:GEM983060 GOB983059:GOI983060 GXX983059:GYE983060 HHT983059:HIA983060 HRP983059:HRW983060 IBL983059:IBS983060 ILH983059:ILO983060 IVD983059:IVK983060 JEZ983059:JFG983060 JOV983059:JPC983060 JYR983059:JYY983060 KIN983059:KIU983060 KSJ983059:KSQ983060 LCF983059:LCM983060 LMB983059:LMI983060 LVX983059:LWE983060 MFT983059:MGA983060 MPP983059:MPW983060 MZL983059:MZS983060 NJH983059:NJO983060 NTD983059:NTK983060 OCZ983059:ODG983060 OMV983059:ONC983060 OWR983059:OWY983060 PGN983059:PGU983060 PQJ983059:PQQ983060 QAF983059:QAM983060 QKB983059:QKI983060 QTX983059:QUE983060 RDT983059:REA983060 RNP983059:RNW983060 RXL983059:RXS983060 SHH983059:SHO983060 SRD983059:SRK983060 TAZ983059:TBG983060 TKV983059:TLC983060 TUR983059:TUY983060 UEN983059:UEU983060 UOJ983059:UOQ983060 UYF983059:UYM983060 VIB983059:VII983060 VRX983059:VSE983060 WBT983059:WCA983060 WLP983059:WLW983060 WVL983059:WVS983060 WVL983062:WVS983063 IZ26:JG26 SV26:TC26 ACR26:ACY26 AMN26:AMU26 AWJ26:AWQ26 BGF26:BGM26 BQB26:BQI26 BZX26:CAE26 CJT26:CKA26 CTP26:CTW26 DDL26:DDS26 DNH26:DNO26 DXD26:DXK26 EGZ26:EHG26 EQV26:ERC26 FAR26:FAY26 FKN26:FKU26 FUJ26:FUQ26 GEF26:GEM26 GOB26:GOI26 GXX26:GYE26 HHT26:HIA26 HRP26:HRW26 IBL26:IBS26 ILH26:ILO26 IVD26:IVK26 JEZ26:JFG26 JOV26:JPC26 JYR26:JYY26 KIN26:KIU26 KSJ26:KSQ26 LCF26:LCM26 LMB26:LMI26 LVX26:LWE26 MFT26:MGA26 MPP26:MPW26 MZL26:MZS26 NJH26:NJO26 NTD26:NTK26 OCZ26:ODG26 OMV26:ONC26 OWR26:OWY26 PGN26:PGU26 PQJ26:PQQ26 QAF26:QAM26 QKB26:QKI26 QTX26:QUE26 RDT26:REA26 RNP26:RNW26 RXL26:RXS26 SHH26:SHO26 SRD26:SRK26 TAZ26:TBG26 TKV26:TLC26 TUR26:TUY26 UEN26:UEU26 UOJ26:UOQ26 UYF26:UYM26 VIB26:VII26 VRX26:VSE26 WBT26:WCA26 WLP26:WLW26 WVL26:WVS26 D65558:K65559 IZ65558:JG65559 SV65558:TC65559 ACR65558:ACY65559 AMN65558:AMU65559 AWJ65558:AWQ65559 BGF65558:BGM65559 BQB65558:BQI65559 BZX65558:CAE65559 CJT65558:CKA65559 CTP65558:CTW65559 DDL65558:DDS65559 DNH65558:DNO65559 DXD65558:DXK65559 EGZ65558:EHG65559 EQV65558:ERC65559 FAR65558:FAY65559 FKN65558:FKU65559 FUJ65558:FUQ65559 GEF65558:GEM65559 GOB65558:GOI65559 GXX65558:GYE65559 HHT65558:HIA65559 HRP65558:HRW65559 IBL65558:IBS65559 ILH65558:ILO65559 IVD65558:IVK65559 JEZ65558:JFG65559 JOV65558:JPC65559 JYR65558:JYY65559 KIN65558:KIU65559 KSJ65558:KSQ65559 LCF65558:LCM65559 LMB65558:LMI65559 LVX65558:LWE65559 MFT65558:MGA65559 MPP65558:MPW65559 MZL65558:MZS65559 NJH65558:NJO65559 NTD65558:NTK65559 OCZ65558:ODG65559 OMV65558:ONC65559 OWR65558:OWY65559 PGN65558:PGU65559 PQJ65558:PQQ65559 QAF65558:QAM65559 QKB65558:QKI65559 QTX65558:QUE65559 RDT65558:REA65559 RNP65558:RNW65559 RXL65558:RXS65559 SHH65558:SHO65559 SRD65558:SRK65559 TAZ65558:TBG65559 TKV65558:TLC65559 TUR65558:TUY65559 UEN65558:UEU65559 UOJ65558:UOQ65559 UYF65558:UYM65559 VIB65558:VII65559 VRX65558:VSE65559 WBT65558:WCA65559 WLP65558:WLW65559 WVL65558:WVS65559 D131094:K131095 IZ131094:JG131095 SV131094:TC131095 ACR131094:ACY131095 AMN131094:AMU131095 AWJ131094:AWQ131095 BGF131094:BGM131095 BQB131094:BQI131095 BZX131094:CAE131095 CJT131094:CKA131095 CTP131094:CTW131095 DDL131094:DDS131095 DNH131094:DNO131095 DXD131094:DXK131095 EGZ131094:EHG131095 EQV131094:ERC131095 FAR131094:FAY131095 FKN131094:FKU131095 FUJ131094:FUQ131095 GEF131094:GEM131095 GOB131094:GOI131095 GXX131094:GYE131095 HHT131094:HIA131095 HRP131094:HRW131095 IBL131094:IBS131095 ILH131094:ILO131095 IVD131094:IVK131095 JEZ131094:JFG131095 JOV131094:JPC131095 JYR131094:JYY131095 KIN131094:KIU131095 KSJ131094:KSQ131095 LCF131094:LCM131095 LMB131094:LMI131095 LVX131094:LWE131095 MFT131094:MGA131095 MPP131094:MPW131095 MZL131094:MZS131095 NJH131094:NJO131095 NTD131094:NTK131095 OCZ131094:ODG131095 OMV131094:ONC131095 OWR131094:OWY131095 PGN131094:PGU131095 PQJ131094:PQQ131095 QAF131094:QAM131095 QKB131094:QKI131095 QTX131094:QUE131095 RDT131094:REA131095 RNP131094:RNW131095 RXL131094:RXS131095 SHH131094:SHO131095 SRD131094:SRK131095 TAZ131094:TBG131095 TKV131094:TLC131095 TUR131094:TUY131095 UEN131094:UEU131095 UOJ131094:UOQ131095 UYF131094:UYM131095 VIB131094:VII131095 VRX131094:VSE131095 WBT131094:WCA131095 WLP131094:WLW131095 WVL131094:WVS131095 D196630:K196631 IZ196630:JG196631 SV196630:TC196631 ACR196630:ACY196631 AMN196630:AMU196631 AWJ196630:AWQ196631 BGF196630:BGM196631 BQB196630:BQI196631 BZX196630:CAE196631 CJT196630:CKA196631 CTP196630:CTW196631 DDL196630:DDS196631 DNH196630:DNO196631 DXD196630:DXK196631 EGZ196630:EHG196631 EQV196630:ERC196631 FAR196630:FAY196631 FKN196630:FKU196631 FUJ196630:FUQ196631 GEF196630:GEM196631 GOB196630:GOI196631 GXX196630:GYE196631 HHT196630:HIA196631 HRP196630:HRW196631 IBL196630:IBS196631 ILH196630:ILO196631 IVD196630:IVK196631 JEZ196630:JFG196631 JOV196630:JPC196631 JYR196630:JYY196631 KIN196630:KIU196631 KSJ196630:KSQ196631 LCF196630:LCM196631 LMB196630:LMI196631 LVX196630:LWE196631 MFT196630:MGA196631 MPP196630:MPW196631 MZL196630:MZS196631 NJH196630:NJO196631 NTD196630:NTK196631 OCZ196630:ODG196631 OMV196630:ONC196631 OWR196630:OWY196631 PGN196630:PGU196631 PQJ196630:PQQ196631 QAF196630:QAM196631 QKB196630:QKI196631 QTX196630:QUE196631 RDT196630:REA196631 RNP196630:RNW196631 RXL196630:RXS196631 SHH196630:SHO196631 SRD196630:SRK196631 TAZ196630:TBG196631 TKV196630:TLC196631 TUR196630:TUY196631 UEN196630:UEU196631 UOJ196630:UOQ196631 UYF196630:UYM196631 VIB196630:VII196631 VRX196630:VSE196631 WBT196630:WCA196631 WLP196630:WLW196631 WVL196630:WVS196631 D262166:K262167 IZ262166:JG262167 SV262166:TC262167 ACR262166:ACY262167 AMN262166:AMU262167 AWJ262166:AWQ262167 BGF262166:BGM262167 BQB262166:BQI262167 BZX262166:CAE262167 CJT262166:CKA262167 CTP262166:CTW262167 DDL262166:DDS262167 DNH262166:DNO262167 DXD262166:DXK262167 EGZ262166:EHG262167 EQV262166:ERC262167 FAR262166:FAY262167 FKN262166:FKU262167 FUJ262166:FUQ262167 GEF262166:GEM262167 GOB262166:GOI262167 GXX262166:GYE262167 HHT262166:HIA262167 HRP262166:HRW262167 IBL262166:IBS262167 ILH262166:ILO262167 IVD262166:IVK262167 JEZ262166:JFG262167 JOV262166:JPC262167 JYR262166:JYY262167 KIN262166:KIU262167 KSJ262166:KSQ262167 LCF262166:LCM262167 LMB262166:LMI262167 LVX262166:LWE262167 MFT262166:MGA262167 MPP262166:MPW262167 MZL262166:MZS262167 NJH262166:NJO262167 NTD262166:NTK262167 OCZ262166:ODG262167 OMV262166:ONC262167 OWR262166:OWY262167 PGN262166:PGU262167 PQJ262166:PQQ262167 QAF262166:QAM262167 QKB262166:QKI262167 QTX262166:QUE262167 RDT262166:REA262167 RNP262166:RNW262167 RXL262166:RXS262167 SHH262166:SHO262167 SRD262166:SRK262167 TAZ262166:TBG262167 TKV262166:TLC262167 TUR262166:TUY262167 UEN262166:UEU262167 UOJ262166:UOQ262167 UYF262166:UYM262167 VIB262166:VII262167 VRX262166:VSE262167 WBT262166:WCA262167 WLP262166:WLW262167 WVL262166:WVS262167 D327702:K327703 IZ327702:JG327703 SV327702:TC327703 ACR327702:ACY327703 AMN327702:AMU327703 AWJ327702:AWQ327703 BGF327702:BGM327703 BQB327702:BQI327703 BZX327702:CAE327703 CJT327702:CKA327703 CTP327702:CTW327703 DDL327702:DDS327703 DNH327702:DNO327703 DXD327702:DXK327703 EGZ327702:EHG327703 EQV327702:ERC327703 FAR327702:FAY327703 FKN327702:FKU327703 FUJ327702:FUQ327703 GEF327702:GEM327703 GOB327702:GOI327703 GXX327702:GYE327703 HHT327702:HIA327703 HRP327702:HRW327703 IBL327702:IBS327703 ILH327702:ILO327703 IVD327702:IVK327703 JEZ327702:JFG327703 JOV327702:JPC327703 JYR327702:JYY327703 KIN327702:KIU327703 KSJ327702:KSQ327703 LCF327702:LCM327703 LMB327702:LMI327703 LVX327702:LWE327703 MFT327702:MGA327703 MPP327702:MPW327703 MZL327702:MZS327703 NJH327702:NJO327703 NTD327702:NTK327703 OCZ327702:ODG327703 OMV327702:ONC327703 OWR327702:OWY327703 PGN327702:PGU327703 PQJ327702:PQQ327703 QAF327702:QAM327703 QKB327702:QKI327703 QTX327702:QUE327703 RDT327702:REA327703 RNP327702:RNW327703 RXL327702:RXS327703 SHH327702:SHO327703 SRD327702:SRK327703 TAZ327702:TBG327703 TKV327702:TLC327703 TUR327702:TUY327703 UEN327702:UEU327703 UOJ327702:UOQ327703 UYF327702:UYM327703 VIB327702:VII327703 VRX327702:VSE327703 WBT327702:WCA327703 WLP327702:WLW327703 WVL327702:WVS327703 D393238:K393239 IZ393238:JG393239 SV393238:TC393239 ACR393238:ACY393239 AMN393238:AMU393239 AWJ393238:AWQ393239 BGF393238:BGM393239 BQB393238:BQI393239 BZX393238:CAE393239 CJT393238:CKA393239 CTP393238:CTW393239 DDL393238:DDS393239 DNH393238:DNO393239 DXD393238:DXK393239 EGZ393238:EHG393239 EQV393238:ERC393239 FAR393238:FAY393239 FKN393238:FKU393239 FUJ393238:FUQ393239 GEF393238:GEM393239 GOB393238:GOI393239 GXX393238:GYE393239 HHT393238:HIA393239 HRP393238:HRW393239 IBL393238:IBS393239 ILH393238:ILO393239 IVD393238:IVK393239 JEZ393238:JFG393239 JOV393238:JPC393239 JYR393238:JYY393239 KIN393238:KIU393239 KSJ393238:KSQ393239 LCF393238:LCM393239 LMB393238:LMI393239 LVX393238:LWE393239 MFT393238:MGA393239 MPP393238:MPW393239 MZL393238:MZS393239 NJH393238:NJO393239 NTD393238:NTK393239 OCZ393238:ODG393239 OMV393238:ONC393239 OWR393238:OWY393239 PGN393238:PGU393239 PQJ393238:PQQ393239 QAF393238:QAM393239 QKB393238:QKI393239 QTX393238:QUE393239 RDT393238:REA393239 RNP393238:RNW393239 RXL393238:RXS393239 SHH393238:SHO393239 SRD393238:SRK393239 TAZ393238:TBG393239 TKV393238:TLC393239 TUR393238:TUY393239 UEN393238:UEU393239 UOJ393238:UOQ393239 UYF393238:UYM393239 VIB393238:VII393239 VRX393238:VSE393239 WBT393238:WCA393239 WLP393238:WLW393239 WVL393238:WVS393239 D458774:K458775 IZ458774:JG458775 SV458774:TC458775 ACR458774:ACY458775 AMN458774:AMU458775 AWJ458774:AWQ458775 BGF458774:BGM458775 BQB458774:BQI458775 BZX458774:CAE458775 CJT458774:CKA458775 CTP458774:CTW458775 DDL458774:DDS458775 DNH458774:DNO458775 DXD458774:DXK458775 EGZ458774:EHG458775 EQV458774:ERC458775 FAR458774:FAY458775 FKN458774:FKU458775 FUJ458774:FUQ458775 GEF458774:GEM458775 GOB458774:GOI458775 GXX458774:GYE458775 HHT458774:HIA458775 HRP458774:HRW458775 IBL458774:IBS458775 ILH458774:ILO458775 IVD458774:IVK458775 JEZ458774:JFG458775 JOV458774:JPC458775 JYR458774:JYY458775 KIN458774:KIU458775 KSJ458774:KSQ458775 LCF458774:LCM458775 LMB458774:LMI458775 LVX458774:LWE458775 MFT458774:MGA458775 MPP458774:MPW458775 MZL458774:MZS458775 NJH458774:NJO458775 NTD458774:NTK458775 OCZ458774:ODG458775 OMV458774:ONC458775 OWR458774:OWY458775 PGN458774:PGU458775 PQJ458774:PQQ458775 QAF458774:QAM458775 QKB458774:QKI458775 QTX458774:QUE458775 RDT458774:REA458775 RNP458774:RNW458775 RXL458774:RXS458775 SHH458774:SHO458775 SRD458774:SRK458775 TAZ458774:TBG458775 TKV458774:TLC458775 TUR458774:TUY458775 UEN458774:UEU458775 UOJ458774:UOQ458775 UYF458774:UYM458775 VIB458774:VII458775 VRX458774:VSE458775 WBT458774:WCA458775 WLP458774:WLW458775 WVL458774:WVS458775 D524310:K524311 IZ524310:JG524311 SV524310:TC524311 ACR524310:ACY524311 AMN524310:AMU524311 AWJ524310:AWQ524311 BGF524310:BGM524311 BQB524310:BQI524311 BZX524310:CAE524311 CJT524310:CKA524311 CTP524310:CTW524311 DDL524310:DDS524311 DNH524310:DNO524311 DXD524310:DXK524311 EGZ524310:EHG524311 EQV524310:ERC524311 FAR524310:FAY524311 FKN524310:FKU524311 FUJ524310:FUQ524311 GEF524310:GEM524311 GOB524310:GOI524311 GXX524310:GYE524311 HHT524310:HIA524311 HRP524310:HRW524311 IBL524310:IBS524311 ILH524310:ILO524311 IVD524310:IVK524311 JEZ524310:JFG524311 JOV524310:JPC524311 JYR524310:JYY524311 KIN524310:KIU524311 KSJ524310:KSQ524311 LCF524310:LCM524311 LMB524310:LMI524311 LVX524310:LWE524311 MFT524310:MGA524311 MPP524310:MPW524311 MZL524310:MZS524311 NJH524310:NJO524311 NTD524310:NTK524311 OCZ524310:ODG524311 OMV524310:ONC524311 OWR524310:OWY524311 PGN524310:PGU524311 PQJ524310:PQQ524311 QAF524310:QAM524311 QKB524310:QKI524311 QTX524310:QUE524311 RDT524310:REA524311 RNP524310:RNW524311 RXL524310:RXS524311 SHH524310:SHO524311 SRD524310:SRK524311 TAZ524310:TBG524311 TKV524310:TLC524311 TUR524310:TUY524311 UEN524310:UEU524311 UOJ524310:UOQ524311 UYF524310:UYM524311 VIB524310:VII524311 VRX524310:VSE524311 WBT524310:WCA524311 WLP524310:WLW524311 WVL524310:WVS524311 D589846:K589847 IZ589846:JG589847 SV589846:TC589847 ACR589846:ACY589847 AMN589846:AMU589847 AWJ589846:AWQ589847 BGF589846:BGM589847 BQB589846:BQI589847 BZX589846:CAE589847 CJT589846:CKA589847 CTP589846:CTW589847 DDL589846:DDS589847 DNH589846:DNO589847 DXD589846:DXK589847 EGZ589846:EHG589847 EQV589846:ERC589847 FAR589846:FAY589847 FKN589846:FKU589847 FUJ589846:FUQ589847 GEF589846:GEM589847 GOB589846:GOI589847 GXX589846:GYE589847 HHT589846:HIA589847 HRP589846:HRW589847 IBL589846:IBS589847 ILH589846:ILO589847 IVD589846:IVK589847 JEZ589846:JFG589847 JOV589846:JPC589847 JYR589846:JYY589847 KIN589846:KIU589847 KSJ589846:KSQ589847 LCF589846:LCM589847 LMB589846:LMI589847 LVX589846:LWE589847 MFT589846:MGA589847 MPP589846:MPW589847 MZL589846:MZS589847 NJH589846:NJO589847 NTD589846:NTK589847 OCZ589846:ODG589847 OMV589846:ONC589847 OWR589846:OWY589847 PGN589846:PGU589847 PQJ589846:PQQ589847 QAF589846:QAM589847 QKB589846:QKI589847 QTX589846:QUE589847 RDT589846:REA589847 RNP589846:RNW589847 RXL589846:RXS589847 SHH589846:SHO589847 SRD589846:SRK589847 TAZ589846:TBG589847 TKV589846:TLC589847 TUR589846:TUY589847 UEN589846:UEU589847 UOJ589846:UOQ589847 UYF589846:UYM589847 VIB589846:VII589847 VRX589846:VSE589847 WBT589846:WCA589847 WLP589846:WLW589847 WVL589846:WVS589847 D655382:K655383 IZ655382:JG655383 SV655382:TC655383 ACR655382:ACY655383 AMN655382:AMU655383 AWJ655382:AWQ655383 BGF655382:BGM655383 BQB655382:BQI655383 BZX655382:CAE655383 CJT655382:CKA655383 CTP655382:CTW655383 DDL655382:DDS655383 DNH655382:DNO655383 DXD655382:DXK655383 EGZ655382:EHG655383 EQV655382:ERC655383 FAR655382:FAY655383 FKN655382:FKU655383 FUJ655382:FUQ655383 GEF655382:GEM655383 GOB655382:GOI655383 GXX655382:GYE655383 HHT655382:HIA655383 HRP655382:HRW655383 IBL655382:IBS655383 ILH655382:ILO655383 IVD655382:IVK655383 JEZ655382:JFG655383 JOV655382:JPC655383 JYR655382:JYY655383 KIN655382:KIU655383 KSJ655382:KSQ655383 LCF655382:LCM655383 LMB655382:LMI655383 LVX655382:LWE655383 MFT655382:MGA655383 MPP655382:MPW655383 MZL655382:MZS655383 NJH655382:NJO655383 NTD655382:NTK655383 OCZ655382:ODG655383 OMV655382:ONC655383 OWR655382:OWY655383 PGN655382:PGU655383 PQJ655382:PQQ655383 QAF655382:QAM655383 QKB655382:QKI655383 QTX655382:QUE655383 RDT655382:REA655383 RNP655382:RNW655383 RXL655382:RXS655383 SHH655382:SHO655383 SRD655382:SRK655383 TAZ655382:TBG655383 TKV655382:TLC655383 TUR655382:TUY655383 UEN655382:UEU655383 UOJ655382:UOQ655383 UYF655382:UYM655383 VIB655382:VII655383 VRX655382:VSE655383 WBT655382:WCA655383 WLP655382:WLW655383 WVL655382:WVS655383 D720918:K720919 IZ720918:JG720919 SV720918:TC720919 ACR720918:ACY720919 AMN720918:AMU720919 AWJ720918:AWQ720919 BGF720918:BGM720919 BQB720918:BQI720919 BZX720918:CAE720919 CJT720918:CKA720919 CTP720918:CTW720919 DDL720918:DDS720919 DNH720918:DNO720919 DXD720918:DXK720919 EGZ720918:EHG720919 EQV720918:ERC720919 FAR720918:FAY720919 FKN720918:FKU720919 FUJ720918:FUQ720919 GEF720918:GEM720919 GOB720918:GOI720919 GXX720918:GYE720919 HHT720918:HIA720919 HRP720918:HRW720919 IBL720918:IBS720919 ILH720918:ILO720919 IVD720918:IVK720919 JEZ720918:JFG720919 JOV720918:JPC720919 JYR720918:JYY720919 KIN720918:KIU720919 KSJ720918:KSQ720919 LCF720918:LCM720919 LMB720918:LMI720919 LVX720918:LWE720919 MFT720918:MGA720919 MPP720918:MPW720919 MZL720918:MZS720919 NJH720918:NJO720919 NTD720918:NTK720919 OCZ720918:ODG720919 OMV720918:ONC720919 OWR720918:OWY720919 PGN720918:PGU720919 PQJ720918:PQQ720919 QAF720918:QAM720919 QKB720918:QKI720919 QTX720918:QUE720919 RDT720918:REA720919 RNP720918:RNW720919 RXL720918:RXS720919 SHH720918:SHO720919 SRD720918:SRK720919 TAZ720918:TBG720919 TKV720918:TLC720919 TUR720918:TUY720919 UEN720918:UEU720919 UOJ720918:UOQ720919 UYF720918:UYM720919 VIB720918:VII720919 VRX720918:VSE720919 WBT720918:WCA720919 WLP720918:WLW720919 WVL720918:WVS720919 D786454:K786455 IZ786454:JG786455 SV786454:TC786455 ACR786454:ACY786455 AMN786454:AMU786455 AWJ786454:AWQ786455 BGF786454:BGM786455 BQB786454:BQI786455 BZX786454:CAE786455 CJT786454:CKA786455 CTP786454:CTW786455 DDL786454:DDS786455 DNH786454:DNO786455 DXD786454:DXK786455 EGZ786454:EHG786455 EQV786454:ERC786455 FAR786454:FAY786455 FKN786454:FKU786455 FUJ786454:FUQ786455 GEF786454:GEM786455 GOB786454:GOI786455 GXX786454:GYE786455 HHT786454:HIA786455 HRP786454:HRW786455 IBL786454:IBS786455 ILH786454:ILO786455 IVD786454:IVK786455 JEZ786454:JFG786455 JOV786454:JPC786455 JYR786454:JYY786455 KIN786454:KIU786455 KSJ786454:KSQ786455 LCF786454:LCM786455 LMB786454:LMI786455 LVX786454:LWE786455 MFT786454:MGA786455 MPP786454:MPW786455 MZL786454:MZS786455 NJH786454:NJO786455 NTD786454:NTK786455 OCZ786454:ODG786455 OMV786454:ONC786455 OWR786454:OWY786455 PGN786454:PGU786455 PQJ786454:PQQ786455 QAF786454:QAM786455 QKB786454:QKI786455 QTX786454:QUE786455 RDT786454:REA786455 RNP786454:RNW786455 RXL786454:RXS786455 SHH786454:SHO786455 SRD786454:SRK786455 TAZ786454:TBG786455 TKV786454:TLC786455 TUR786454:TUY786455 UEN786454:UEU786455 UOJ786454:UOQ786455 UYF786454:UYM786455 VIB786454:VII786455 VRX786454:VSE786455 WBT786454:WCA786455 WLP786454:WLW786455 WVL786454:WVS786455 D851990:K851991 IZ851990:JG851991 SV851990:TC851991 ACR851990:ACY851991 AMN851990:AMU851991 AWJ851990:AWQ851991 BGF851990:BGM851991 BQB851990:BQI851991 BZX851990:CAE851991 CJT851990:CKA851991 CTP851990:CTW851991 DDL851990:DDS851991 DNH851990:DNO851991 DXD851990:DXK851991 EGZ851990:EHG851991 EQV851990:ERC851991 FAR851990:FAY851991 FKN851990:FKU851991 FUJ851990:FUQ851991 GEF851990:GEM851991 GOB851990:GOI851991 GXX851990:GYE851991 HHT851990:HIA851991 HRP851990:HRW851991 IBL851990:IBS851991 ILH851990:ILO851991 IVD851990:IVK851991 JEZ851990:JFG851991 JOV851990:JPC851991 JYR851990:JYY851991 KIN851990:KIU851991 KSJ851990:KSQ851991 LCF851990:LCM851991 LMB851990:LMI851991 LVX851990:LWE851991 MFT851990:MGA851991 MPP851990:MPW851991 MZL851990:MZS851991 NJH851990:NJO851991 NTD851990:NTK851991 OCZ851990:ODG851991 OMV851990:ONC851991 OWR851990:OWY851991 PGN851990:PGU851991 PQJ851990:PQQ851991 QAF851990:QAM851991 QKB851990:QKI851991 QTX851990:QUE851991 RDT851990:REA851991 RNP851990:RNW851991 RXL851990:RXS851991 SHH851990:SHO851991 SRD851990:SRK851991 TAZ851990:TBG851991 TKV851990:TLC851991 TUR851990:TUY851991 UEN851990:UEU851991 UOJ851990:UOQ851991 UYF851990:UYM851991 VIB851990:VII851991 VRX851990:VSE851991 WBT851990:WCA851991 WLP851990:WLW851991 WVL851990:WVS851991 D917526:K917527 IZ917526:JG917527 SV917526:TC917527 ACR917526:ACY917527 AMN917526:AMU917527 AWJ917526:AWQ917527 BGF917526:BGM917527 BQB917526:BQI917527 BZX917526:CAE917527 CJT917526:CKA917527 CTP917526:CTW917527 DDL917526:DDS917527 DNH917526:DNO917527 DXD917526:DXK917527 EGZ917526:EHG917527 EQV917526:ERC917527 FAR917526:FAY917527 FKN917526:FKU917527 FUJ917526:FUQ917527 GEF917526:GEM917527 GOB917526:GOI917527 GXX917526:GYE917527 HHT917526:HIA917527 HRP917526:HRW917527 IBL917526:IBS917527 ILH917526:ILO917527 IVD917526:IVK917527 JEZ917526:JFG917527 JOV917526:JPC917527 JYR917526:JYY917527 KIN917526:KIU917527 KSJ917526:KSQ917527 LCF917526:LCM917527 LMB917526:LMI917527 LVX917526:LWE917527 MFT917526:MGA917527 MPP917526:MPW917527 MZL917526:MZS917527 NJH917526:NJO917527 NTD917526:NTK917527 OCZ917526:ODG917527 OMV917526:ONC917527 OWR917526:OWY917527 PGN917526:PGU917527 PQJ917526:PQQ917527 QAF917526:QAM917527 QKB917526:QKI917527 QTX917526:QUE917527 RDT917526:REA917527 RNP917526:RNW917527 RXL917526:RXS917527 SHH917526:SHO917527 SRD917526:SRK917527 TAZ917526:TBG917527 TKV917526:TLC917527 TUR917526:TUY917527 UEN917526:UEU917527 UOJ917526:UOQ917527 UYF917526:UYM917527 VIB917526:VII917527 VRX917526:VSE917527 WBT917526:WCA917527 WLP917526:WLW917527 WVL917526:WVS917527 D983062:K983063 IZ983062:JG983063 SV983062:TC983063 ACR983062:ACY983063 AMN983062:AMU983063 AWJ983062:AWQ983063 BGF983062:BGM983063 BQB983062:BQI983063 BZX983062:CAE983063 CJT983062:CKA983063 CTP983062:CTW983063 DDL983062:DDS983063 DNH983062:DNO983063 DXD983062:DXK983063 EGZ983062:EHG983063 EQV983062:ERC983063 FAR983062:FAY983063 FKN983062:FKU983063 FUJ983062:FUQ983063 GEF983062:GEM983063 GOB983062:GOI983063 GXX983062:GYE983063 HHT983062:HIA983063 HRP983062:HRW983063 IBL983062:IBS983063 ILH983062:ILO983063 IVD983062:IVK983063 JEZ983062:JFG983063 JOV983062:JPC983063 JYR983062:JYY983063 KIN983062:KIU983063 KSJ983062:KSQ983063 LCF983062:LCM983063 LMB983062:LMI983063 LVX983062:LWE983063 MFT983062:MGA983063 MPP983062:MPW983063 MZL983062:MZS983063 NJH983062:NJO983063 NTD983062:NTK983063 OCZ983062:ODG983063 OMV983062:ONC983063 OWR983062:OWY983063 PGN983062:PGU983063 PQJ983062:PQQ983063 QAF983062:QAM983063 QKB983062:QKI983063 QTX983062:QUE983063 RDT983062:REA983063 RNP983062:RNW983063 RXL983062:RXS983063 SHH983062:SHO983063 SRD983062:SRK983063 TAZ983062:TBG983063 TKV983062:TLC983063 TUR983062:TUY983063 UEN983062:UEU983063 UOJ983062:UOQ983063 UYF983062:UYM983063 VIB983062:VII983063 VRX983062:VSE983063 WBT983062:WCA983063 WLP983062:WLW983063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入力シート（基本事項）</vt:lpstr>
      <vt:lpstr>入力シート（収入）</vt:lpstr>
      <vt:lpstr>入力シート（支出）</vt:lpstr>
      <vt:lpstr>入力シート（支出）イベント詳細</vt:lpstr>
      <vt:lpstr>入力シート（支出）車両補助金</vt:lpstr>
      <vt:lpstr>ここより右で必ず内容を確認</vt:lpstr>
      <vt:lpstr>表面</vt:lpstr>
      <vt:lpstr>決算・事業報告</vt:lpstr>
      <vt:lpstr>車両補助金</vt:lpstr>
      <vt:lpstr>ここより右で必ず内容を確認!Print_Area</vt:lpstr>
      <vt:lpstr>決算・事業報告!Print_Area</vt:lpstr>
      <vt:lpstr>車両補助金!Print_Area</vt:lpstr>
      <vt:lpstr>'入力シート（基本事項）'!Print_Area</vt:lpstr>
      <vt:lpstr>'入力シート（支出）'!Print_Area</vt:lpstr>
      <vt:lpstr>'入力シート（支出）イベント詳細'!Print_Area</vt:lpstr>
      <vt:lpstr>'入力シート（支出）車両補助金'!Print_Area</vt:lpstr>
      <vt:lpstr>'入力シート（収入）'!Print_Area</vt:lpstr>
      <vt:lpstr>表面!Print_Area</vt:lpstr>
    </vt:vector>
  </TitlesOfParts>
  <Company>豊田市役所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data</dc:creator>
  <cp:lastModifiedBy>data</cp:lastModifiedBy>
  <cp:lastPrinted>2024-10-02T04:45:29Z</cp:lastPrinted>
  <dcterms:created xsi:type="dcterms:W3CDTF">2021-08-11T02:13:18Z</dcterms:created>
  <dcterms:modified xsi:type="dcterms:W3CDTF">2024-10-07T08:13:14Z</dcterms:modified>
</cp:coreProperties>
</file>