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7470" windowHeight="4575" activeTab="0"/>
  </bookViews>
  <sheets>
    <sheet name="豊田市企業防災カルテ" sheetId="1" r:id="rId1"/>
    <sheet name="アンケートのお願い" sheetId="2" r:id="rId2"/>
  </sheets>
  <definedNames>
    <definedName name="_xlnm.Print_Area" localSheetId="0">'豊田市企業防災カルテ'!$B$1:$U$51</definedName>
  </definedNames>
  <calcPr fullCalcOnLoad="1"/>
</workbook>
</file>

<file path=xl/comments1.xml><?xml version="1.0" encoding="utf-8"?>
<comments xmlns="http://schemas.openxmlformats.org/spreadsheetml/2006/main">
  <authors>
    <author>情報システム課</author>
  </authors>
  <commentList>
    <comment ref="C9" authorId="0">
      <text>
        <r>
          <rPr>
            <b/>
            <sz val="12"/>
            <rFont val="ＭＳ 明朝"/>
            <family val="1"/>
          </rPr>
          <t>初動マニュアルがあるかどうか</t>
        </r>
      </text>
    </comment>
    <comment ref="C10" authorId="0">
      <text>
        <r>
          <rPr>
            <b/>
            <sz val="12"/>
            <rFont val="ＭＳ 明朝"/>
            <family val="1"/>
          </rPr>
          <t>マニュアルをどのくらいの社員に配布しているか</t>
        </r>
      </text>
    </comment>
    <comment ref="C11" authorId="0">
      <text>
        <r>
          <rPr>
            <b/>
            <sz val="12"/>
            <rFont val="ＭＳ 明朝"/>
            <family val="1"/>
          </rPr>
          <t>社員の帰宅が困難な場合、その社員に対して部屋を提供できるか</t>
        </r>
      </text>
    </comment>
    <comment ref="C12" authorId="0">
      <text>
        <r>
          <rPr>
            <b/>
            <sz val="12"/>
            <rFont val="ＭＳ 明朝"/>
            <family val="1"/>
          </rPr>
          <t>避難訓練や消火訓練を行っているかどうか</t>
        </r>
      </text>
    </comment>
    <comment ref="C13" authorId="0">
      <text>
        <r>
          <rPr>
            <b/>
            <sz val="12"/>
            <rFont val="ＭＳ 明朝"/>
            <family val="1"/>
          </rPr>
          <t>上記の訓練に対しての参加割合はどの程度か</t>
        </r>
      </text>
    </comment>
    <comment ref="C14" authorId="0">
      <text>
        <r>
          <rPr>
            <b/>
            <sz val="12"/>
            <rFont val="ＭＳ 明朝"/>
            <family val="1"/>
          </rPr>
          <t>高いところから下に避難する場合の緩降機等を実際に使用したことがあるか、もしくは低層の建物のため該当しないか</t>
        </r>
      </text>
    </comment>
    <comment ref="C15" authorId="0">
      <text>
        <r>
          <rPr>
            <b/>
            <sz val="12"/>
            <rFont val="ＭＳ 明朝"/>
            <family val="1"/>
          </rPr>
          <t>作業所やオフィスフロアから指定避難場所までの経路について、どの通路を通って避難をするかがわかるような地図があるか</t>
        </r>
      </text>
    </comment>
    <comment ref="C16" authorId="0">
      <text>
        <r>
          <rPr>
            <b/>
            <sz val="12"/>
            <rFont val="ＭＳ 明朝"/>
            <family val="1"/>
          </rPr>
          <t>上記のことがどこの場所に設置されているか。例えば階段近く、ＥＶ前、部署内など</t>
        </r>
      </text>
    </comment>
    <comment ref="C18" authorId="0">
      <text>
        <r>
          <rPr>
            <b/>
            <sz val="12"/>
            <rFont val="ＭＳ 明朝"/>
            <family val="1"/>
          </rPr>
          <t>ヘルメットなどをどの程度の社員がもっているか</t>
        </r>
      </text>
    </comment>
    <comment ref="C19" authorId="0">
      <text>
        <r>
          <rPr>
            <b/>
            <sz val="12"/>
            <rFont val="ＭＳ 明朝"/>
            <family val="1"/>
          </rPr>
          <t>企業消防隊があるか無いか</t>
        </r>
      </text>
    </comment>
    <comment ref="C20" authorId="0">
      <text>
        <r>
          <rPr>
            <b/>
            <sz val="12"/>
            <rFont val="ＭＳ 明朝"/>
            <family val="1"/>
          </rPr>
          <t>非常時の役割分担（誰がなにをするか）は決まっているか</t>
        </r>
      </text>
    </comment>
    <comment ref="C21" authorId="0">
      <text>
        <r>
          <rPr>
            <b/>
            <sz val="12"/>
            <rFont val="ＭＳ 明朝"/>
            <family val="1"/>
          </rPr>
          <t>社外に避難するときに、どの道を通って避難場所まで行くかを実際に確認しているか</t>
        </r>
      </text>
    </comment>
    <comment ref="C22" authorId="0">
      <text>
        <r>
          <rPr>
            <b/>
            <sz val="12"/>
            <rFont val="ＭＳ 明朝"/>
            <family val="1"/>
          </rPr>
          <t>社内外での避難場所をどこにきめているか（例：グラウンド、駐車場）</t>
        </r>
        <r>
          <rPr>
            <sz val="9"/>
            <rFont val="ＭＳ Ｐゴシック"/>
            <family val="3"/>
          </rPr>
          <t xml:space="preserve">
</t>
        </r>
      </text>
    </comment>
    <comment ref="C24" authorId="0">
      <text>
        <r>
          <rPr>
            <b/>
            <sz val="12"/>
            <rFont val="ＭＳ 明朝"/>
            <family val="1"/>
          </rPr>
          <t>取引先（グループ間、付き合いのある企業など全てを含む）に災害に遭った場合の支援要請を事前にしているか</t>
        </r>
      </text>
    </comment>
    <comment ref="C25" authorId="0">
      <text>
        <r>
          <rPr>
            <b/>
            <sz val="12"/>
            <rFont val="ＭＳ 明朝"/>
            <family val="1"/>
          </rPr>
          <t>非常組織体制、緊急連絡網、復旧計画などがマニュアルの中に記載されているか</t>
        </r>
      </text>
    </comment>
    <comment ref="C26" authorId="0">
      <text>
        <r>
          <rPr>
            <b/>
            <sz val="12"/>
            <rFont val="ＭＳ 明朝"/>
            <family val="1"/>
          </rPr>
          <t>安否確認の方法として電話、安否確認情報システムなどを持っているか</t>
        </r>
      </text>
    </comment>
    <comment ref="C27" authorId="0">
      <text>
        <r>
          <rPr>
            <b/>
            <sz val="12"/>
            <rFont val="ＭＳ 明朝"/>
            <family val="1"/>
          </rPr>
          <t>取引先のリストをきちんと整備して管理しているか</t>
        </r>
      </text>
    </comment>
    <comment ref="C28" authorId="0">
      <text>
        <r>
          <rPr>
            <b/>
            <sz val="12"/>
            <rFont val="ＭＳ 明朝"/>
            <family val="1"/>
          </rPr>
          <t>重要事項に関わるデータ管理をどのくらいの頻度で行っているか</t>
        </r>
        <r>
          <rPr>
            <sz val="9"/>
            <rFont val="ＭＳ Ｐゴシック"/>
            <family val="3"/>
          </rPr>
          <t xml:space="preserve">
</t>
        </r>
      </text>
    </comment>
    <comment ref="C29" authorId="0">
      <text>
        <r>
          <rPr>
            <b/>
            <sz val="12"/>
            <rFont val="ＭＳ 明朝"/>
            <family val="1"/>
          </rPr>
          <t>携帯電話、一般電話、災害優先電話、無線などがどのくらいあるか</t>
        </r>
      </text>
    </comment>
    <comment ref="C30" authorId="0">
      <text>
        <r>
          <rPr>
            <b/>
            <sz val="12"/>
            <rFont val="ＭＳ 明朝"/>
            <family val="1"/>
          </rPr>
          <t>例えば、今年度は建物の耐震化を行ったが、来年度は社員への防災教育を徹底するなど対策の見直しを行っているか</t>
        </r>
      </text>
    </comment>
    <comment ref="C31" authorId="0">
      <text>
        <r>
          <rPr>
            <b/>
            <sz val="12"/>
            <rFont val="ＭＳ 明朝"/>
            <family val="1"/>
          </rPr>
          <t>注意報や警報などの発表や解除の情報、雨量情報、東海地震の警戒宣言の情報など情報を得る方法を知っているか</t>
        </r>
        <r>
          <rPr>
            <sz val="9"/>
            <rFont val="ＭＳ Ｐゴシック"/>
            <family val="3"/>
          </rPr>
          <t xml:space="preserve">
</t>
        </r>
      </text>
    </comment>
    <comment ref="C32" authorId="0">
      <text>
        <r>
          <rPr>
            <b/>
            <sz val="12"/>
            <rFont val="ＭＳ 明朝"/>
            <family val="1"/>
          </rPr>
          <t>取引先や行政、地域からの復旧支援要請があった場合、それに自社がどの程度応えることができるか</t>
        </r>
      </text>
    </comment>
    <comment ref="C34" authorId="0">
      <text>
        <r>
          <rPr>
            <b/>
            <sz val="12"/>
            <rFont val="ＭＳ 明朝"/>
            <family val="1"/>
          </rPr>
          <t>地震が起こったときの自社の被害額がどのくらいになるか把握しているか</t>
        </r>
      </text>
    </comment>
    <comment ref="C35" authorId="0">
      <text>
        <r>
          <rPr>
            <b/>
            <sz val="12"/>
            <rFont val="ＭＳ 明朝"/>
            <family val="1"/>
          </rPr>
          <t>地震後の事業を再開するにあたっての資金を準備できるか</t>
        </r>
      </text>
    </comment>
    <comment ref="C36" authorId="0">
      <text>
        <r>
          <rPr>
            <b/>
            <sz val="12"/>
            <rFont val="ＭＳ 明朝"/>
            <family val="1"/>
          </rPr>
          <t>災害に遭った社員とその家族に対して災害見舞金などが支出できるか</t>
        </r>
      </text>
    </comment>
    <comment ref="C37" authorId="0">
      <text>
        <r>
          <rPr>
            <b/>
            <sz val="12"/>
            <rFont val="ＭＳ 明朝"/>
            <family val="1"/>
          </rPr>
          <t>地震災害保険に加入しているか</t>
        </r>
      </text>
    </comment>
    <comment ref="C39" authorId="0">
      <text>
        <r>
          <rPr>
            <b/>
            <sz val="12"/>
            <rFont val="ＭＳ 明朝"/>
            <family val="1"/>
          </rPr>
          <t>自家発電装置があるか</t>
        </r>
      </text>
    </comment>
    <comment ref="C40" authorId="0">
      <text>
        <r>
          <rPr>
            <b/>
            <sz val="12"/>
            <rFont val="ＭＳ 明朝"/>
            <family val="1"/>
          </rPr>
          <t>機械自動停止装置があるか無いか、もしくはもともと機械自動停止装置が必要無いか</t>
        </r>
      </text>
    </comment>
    <comment ref="C41" authorId="0">
      <text>
        <r>
          <rPr>
            <b/>
            <sz val="12"/>
            <rFont val="ＭＳ 明朝"/>
            <family val="1"/>
          </rPr>
          <t>自社が東海地震の地震対策強化地域に入っているかを知っているか、もしくは強化地域が該当しないか</t>
        </r>
      </text>
    </comment>
    <comment ref="C42" authorId="0">
      <text>
        <r>
          <rPr>
            <b/>
            <sz val="12"/>
            <rFont val="ＭＳ 明朝"/>
            <family val="1"/>
          </rPr>
          <t>避難誘導灯の点検確認は済んでいるか、もしくは避難誘導灯が無いか</t>
        </r>
      </text>
    </comment>
    <comment ref="C43" authorId="0">
      <text>
        <r>
          <rPr>
            <b/>
            <sz val="12"/>
            <rFont val="ＭＳ 明朝"/>
            <family val="1"/>
          </rPr>
          <t>耐震診断を受けたかどうか。または、受ける必要が無いか</t>
        </r>
      </text>
    </comment>
    <comment ref="C44" authorId="0">
      <text>
        <r>
          <rPr>
            <b/>
            <sz val="12"/>
            <rFont val="ＭＳ 明朝"/>
            <family val="1"/>
          </rPr>
          <t>建物が耐震化工事を行ったか、もしくは昭和５６年以降に建てられたため必要無いか。または現在耐震化を行っている、耐震化の予定無し、わからない</t>
        </r>
      </text>
    </comment>
    <comment ref="C46" authorId="0">
      <text>
        <r>
          <rPr>
            <b/>
            <sz val="12"/>
            <rFont val="ＭＳ 明朝"/>
            <family val="1"/>
          </rPr>
          <t>棚、ロッカーなどの転倒防止策をしているか</t>
        </r>
      </text>
    </comment>
    <comment ref="C47" authorId="0">
      <text>
        <r>
          <rPr>
            <b/>
            <sz val="12"/>
            <rFont val="ＭＳ 明朝"/>
            <family val="1"/>
          </rPr>
          <t>どれだけの数の簡易トイレを準備しているか</t>
        </r>
      </text>
    </comment>
    <comment ref="C48" authorId="0">
      <text>
        <r>
          <rPr>
            <b/>
            <sz val="12"/>
            <rFont val="ＭＳ 明朝"/>
            <family val="1"/>
          </rPr>
          <t>医療品、救助工具、水、食料などを何種類準備したか</t>
        </r>
      </text>
    </comment>
    <comment ref="C49" authorId="0">
      <text>
        <r>
          <rPr>
            <b/>
            <sz val="12"/>
            <rFont val="ＭＳ 明朝"/>
            <family val="1"/>
          </rPr>
          <t>ガラスが飛散しないような対策をしているか</t>
        </r>
      </text>
    </comment>
    <comment ref="C50" authorId="0">
      <text>
        <r>
          <rPr>
            <b/>
            <sz val="12"/>
            <rFont val="ＭＳ 明朝"/>
            <family val="1"/>
          </rPr>
          <t>消火器などが誰でも使用できるような状況にあるかどうか。もしくは消火設備が無いため該当しないか</t>
        </r>
      </text>
    </comment>
  </commentList>
</comments>
</file>

<file path=xl/sharedStrings.xml><?xml version="1.0" encoding="utf-8"?>
<sst xmlns="http://schemas.openxmlformats.org/spreadsheetml/2006/main" count="254" uniqueCount="206">
  <si>
    <t>企業名</t>
  </si>
  <si>
    <t>住所</t>
  </si>
  <si>
    <t>会社概要</t>
  </si>
  <si>
    <t>従業員数</t>
  </si>
  <si>
    <t>社員</t>
  </si>
  <si>
    <t>事業内容</t>
  </si>
  <si>
    <t>工場</t>
  </si>
  <si>
    <t>人的訓練</t>
  </si>
  <si>
    <t>物的現状</t>
  </si>
  <si>
    <t>自家発電装置</t>
  </si>
  <si>
    <t>機械自動停止装置</t>
  </si>
  <si>
    <t>地震強化地域の認識</t>
  </si>
  <si>
    <t>社員の参加割合</t>
  </si>
  <si>
    <t>避難誘導灯点検</t>
  </si>
  <si>
    <t>避難経路マップ</t>
  </si>
  <si>
    <t>建物耐震診断の確認</t>
  </si>
  <si>
    <t>建物耐震化の有無</t>
  </si>
  <si>
    <t>人的対策</t>
  </si>
  <si>
    <t>落下物対策の程度</t>
  </si>
  <si>
    <t>企業消防隊の有無</t>
  </si>
  <si>
    <t>物的対策</t>
  </si>
  <si>
    <t>役割分担</t>
  </si>
  <si>
    <t>簡易トイレ準備</t>
  </si>
  <si>
    <t>避難ルート確認</t>
  </si>
  <si>
    <t>一時避難場所</t>
  </si>
  <si>
    <t>消火設備使用可否</t>
  </si>
  <si>
    <t>情報</t>
  </si>
  <si>
    <t>顧客リスト整備</t>
  </si>
  <si>
    <t>地震対策見直し</t>
  </si>
  <si>
    <t>金銭</t>
  </si>
  <si>
    <t>地震予想被害額</t>
  </si>
  <si>
    <t>事業再開資金</t>
  </si>
  <si>
    <t>社員災害手当制度</t>
  </si>
  <si>
    <t>地震災害保険加入</t>
  </si>
  <si>
    <t>名</t>
  </si>
  <si>
    <t>有</t>
  </si>
  <si>
    <t>無</t>
  </si>
  <si>
    <t>全員</t>
  </si>
  <si>
    <t>半分</t>
  </si>
  <si>
    <t>一部</t>
  </si>
  <si>
    <t>社員全員</t>
  </si>
  <si>
    <t>一部社員</t>
  </si>
  <si>
    <t>部署に１冊</t>
  </si>
  <si>
    <t>配布していない</t>
  </si>
  <si>
    <t>全社員</t>
  </si>
  <si>
    <t>半分の社員</t>
  </si>
  <si>
    <t>一部の社員</t>
  </si>
  <si>
    <t>確認済</t>
  </si>
  <si>
    <t>未確認</t>
  </si>
  <si>
    <t>余力あればする</t>
  </si>
  <si>
    <t>できない</t>
  </si>
  <si>
    <t>把握している</t>
  </si>
  <si>
    <t>把握していない</t>
  </si>
  <si>
    <t>十分出来る</t>
  </si>
  <si>
    <t>最低限必要分はできる</t>
  </si>
  <si>
    <t>全くできない</t>
  </si>
  <si>
    <t>余裕があれば有</t>
  </si>
  <si>
    <t>未加入</t>
  </si>
  <si>
    <t>　知らない</t>
  </si>
  <si>
    <t>未</t>
  </si>
  <si>
    <t>済・必要なし</t>
  </si>
  <si>
    <t>　してない</t>
  </si>
  <si>
    <t>少し準備済み</t>
  </si>
  <si>
    <t>準備無し</t>
  </si>
  <si>
    <t>業種</t>
  </si>
  <si>
    <t>製造　・　建設　・　卸売　</t>
  </si>
  <si>
    <t>男性</t>
  </si>
  <si>
    <t>名</t>
  </si>
  <si>
    <t>女性</t>
  </si>
  <si>
    <t>竣工</t>
  </si>
  <si>
    <t>階数</t>
  </si>
  <si>
    <t>構造</t>
  </si>
  <si>
    <t>その他</t>
  </si>
  <si>
    <t>３点</t>
  </si>
  <si>
    <t>２点</t>
  </si>
  <si>
    <t>１点</t>
  </si>
  <si>
    <t>０点</t>
  </si>
  <si>
    <t>配点</t>
  </si>
  <si>
    <t>１年目得点</t>
  </si>
  <si>
    <t>評価</t>
  </si>
  <si>
    <t>２年目得点</t>
  </si>
  <si>
    <t>３年目得点</t>
  </si>
  <si>
    <t>有</t>
  </si>
  <si>
    <t>初動マニュアル有無</t>
  </si>
  <si>
    <t>防災力</t>
  </si>
  <si>
    <t>低</t>
  </si>
  <si>
    <t>無</t>
  </si>
  <si>
    <t>｜</t>
  </si>
  <si>
    <t>↓</t>
  </si>
  <si>
    <t>避難経路マップ設置場所</t>
  </si>
  <si>
    <t>３箇所以上に設置</t>
  </si>
  <si>
    <t>２箇所に設置</t>
  </si>
  <si>
    <t>１箇所のみ</t>
  </si>
  <si>
    <t>高</t>
  </si>
  <si>
    <t>初動マニュアル配布</t>
  </si>
  <si>
    <t>複数ルートを確認</t>
  </si>
  <si>
    <t>１通りのルートを確認</t>
  </si>
  <si>
    <t>3箇所以上</t>
  </si>
  <si>
    <t>2箇所</t>
  </si>
  <si>
    <t>1箇所</t>
  </si>
  <si>
    <t>取引先支援要請体制</t>
  </si>
  <si>
    <t>3つ以上ある</t>
  </si>
  <si>
    <t>整備済み</t>
  </si>
  <si>
    <t>整備途中</t>
  </si>
  <si>
    <t>データバックアップ頻度</t>
  </si>
  <si>
    <t>毎日</t>
  </si>
  <si>
    <t>定期的に</t>
  </si>
  <si>
    <t>気がついたとき</t>
  </si>
  <si>
    <t>非常通信手段</t>
  </si>
  <si>
    <t>４つ以上ある</t>
  </si>
  <si>
    <t>復旧支援協力体制</t>
  </si>
  <si>
    <t>要請あれば積極的実施</t>
  </si>
  <si>
    <t>営業再開には困難</t>
  </si>
  <si>
    <t>加入</t>
  </si>
  <si>
    <t>知っている・該当なし</t>
  </si>
  <si>
    <t>済　・　避難誘導灯なし　</t>
  </si>
  <si>
    <t>昭和５６年以降　・耐震化済</t>
  </si>
  <si>
    <t>トイレ用の水のみ準備</t>
  </si>
  <si>
    <t>済</t>
  </si>
  <si>
    <t>可能　・　該当無</t>
  </si>
  <si>
    <t>一部問題有り</t>
  </si>
  <si>
    <t>不可</t>
  </si>
  <si>
    <t>防災（避難）訓練</t>
  </si>
  <si>
    <t>実施</t>
  </si>
  <si>
    <t>防災マニュアルの種類</t>
  </si>
  <si>
    <t>復旧計画など３つ以上</t>
  </si>
  <si>
    <t>安否確認の手段</t>
  </si>
  <si>
    <t>備蓄種類（医療品・工具）</t>
  </si>
  <si>
    <t>３種類以上ある</t>
  </si>
  <si>
    <t>１種類</t>
  </si>
  <si>
    <t>２種類</t>
  </si>
  <si>
    <t>ガラス飛散防止</t>
  </si>
  <si>
    <t>準備中</t>
  </si>
  <si>
    <t>帰宅困難者対応</t>
  </si>
  <si>
    <t>提供できる</t>
  </si>
  <si>
    <t>余裕があれば可能</t>
  </si>
  <si>
    <t>出来ない</t>
  </si>
  <si>
    <t>避難器具体験</t>
  </si>
  <si>
    <t>実施年月日</t>
  </si>
  <si>
    <t>年　　　月　　　日</t>
  </si>
  <si>
    <t>1年目</t>
  </si>
  <si>
    <t>2年目</t>
  </si>
  <si>
    <t>3年目</t>
  </si>
  <si>
    <t>無</t>
  </si>
  <si>
    <t>準備無</t>
  </si>
  <si>
    <t>２つある</t>
  </si>
  <si>
    <t>１つある</t>
  </si>
  <si>
    <t>２つある</t>
  </si>
  <si>
    <t>１つある</t>
  </si>
  <si>
    <t>３つある</t>
  </si>
  <si>
    <t>２つまたは１つある</t>
  </si>
  <si>
    <t>無</t>
  </si>
  <si>
    <t>有　・　該当なし</t>
  </si>
  <si>
    <t>予定もしくは耐震化中</t>
  </si>
  <si>
    <t>予定無し・わからない</t>
  </si>
  <si>
    <t>十分な数準備済み</t>
  </si>
  <si>
    <t>主要箇所は済</t>
  </si>
  <si>
    <t>順次整備</t>
  </si>
  <si>
    <t>有・該当なし</t>
  </si>
  <si>
    <t>　防災情報の入手</t>
  </si>
  <si>
    <t>知らない</t>
  </si>
  <si>
    <t>事務機器等転倒防止</t>
  </si>
  <si>
    <t>実施予定</t>
  </si>
  <si>
    <t>主要機器は実施済み</t>
  </si>
  <si>
    <t>手順３．得られた結果より自社の防災力について努力すべき事項や目標を記入しましょう</t>
  </si>
  <si>
    <t>手順４．年一回程度、定期的に評価を行い企業の防災力を向上させましょう</t>
  </si>
  <si>
    <t>防災力評価シート使用方法</t>
  </si>
  <si>
    <t>知っている</t>
  </si>
  <si>
    <t>なんとなくわかる</t>
  </si>
  <si>
    <t>調査予定</t>
  </si>
  <si>
    <t>一部</t>
  </si>
  <si>
    <t>ほとんどしてある</t>
  </si>
  <si>
    <t>手順１．左の設問についてそれぞれ該当する回答を選択し、その得点を記入します(無ければ一番近い回答を選択)</t>
  </si>
  <si>
    <t>（項目の得点合計／その項目の合計点）×１００÷２0</t>
  </si>
  <si>
    <t>評価値</t>
  </si>
  <si>
    <t>↑</t>
  </si>
  <si>
    <t>↑</t>
  </si>
  <si>
    <t>│</t>
  </si>
  <si>
    <t>↓</t>
  </si>
  <si>
    <t>【評価】の算出方法</t>
  </si>
  <si>
    <t>０</t>
  </si>
  <si>
    <t>５</t>
  </si>
  <si>
    <t>＊項目の得点合計を、満点を５とした場合の値に変換し評価値とします</t>
  </si>
  <si>
    <t>設問／得点</t>
  </si>
  <si>
    <t>例．人的訓練の得点合計が１２点の場合</t>
  </si>
  <si>
    <t>　　　　　１２／２４×１００÷２０＝２．５(評価値)</t>
  </si>
  <si>
    <t>　　　　　人的訓練の評価値（２．５）がレーダーチャートにプロットされます</t>
  </si>
  <si>
    <t>【人的訓練】合計点</t>
  </si>
  <si>
    <t>【人的対策】合計点</t>
  </si>
  <si>
    <t>【情報】合計点</t>
  </si>
  <si>
    <t>【金銭】合計点</t>
  </si>
  <si>
    <t>【物的現状】合計点</t>
  </si>
  <si>
    <t>【物的対策】合計点</t>
  </si>
  <si>
    <t>■豊　田　市　企　業　防　災　カ　ル　テ■</t>
  </si>
  <si>
    <r>
      <t>手順２．各項目ごとの得点合計から右のとおり評価値が求められレーダーチャートにプロットされます</t>
    </r>
    <r>
      <rPr>
        <b/>
        <i/>
        <sz val="14"/>
        <color indexed="10"/>
        <rFont val="ＭＳ Ｐゴシック"/>
        <family val="3"/>
      </rPr>
      <t>（自動集計）</t>
    </r>
  </si>
  <si>
    <t>店舗・オフィス</t>
  </si>
  <si>
    <t>〒</t>
  </si>
  <si>
    <t>TEL</t>
  </si>
  <si>
    <t>FAX</t>
  </si>
  <si>
    <t>パート</t>
  </si>
  <si>
    <t>アルバイト</t>
  </si>
  <si>
    <t>●アンケートのお願い</t>
  </si>
  <si>
    <t>「豊田市企業防災カルテ」の自己診断結果をメールで送ってください。防災行政の諸施策の参考としたいと考えています。企業名や診断結果が個別に公表されることはありません。</t>
  </si>
  <si>
    <t>送り先　：豊田市社会部防災防犯課</t>
  </si>
  <si>
    <t>bousai@city.toyota.aichi.jp</t>
  </si>
  <si>
    <t>小売・サービス・その他(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</si>
</sst>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_ "/>
    <numFmt numFmtId="182" formatCode="0.000000"/>
    <numFmt numFmtId="183" formatCode="0.00000"/>
    <numFmt numFmtId="184" formatCode="0.0000"/>
    <numFmt numFmtId="185" formatCode="0.000"/>
    <numFmt numFmtId="186" formatCode="0.0"/>
    <numFmt numFmtId="187" formatCode="0.0000000"/>
    <numFmt numFmtId="188" formatCode="0.00_ "/>
    <numFmt numFmtId="189" formatCode="0.00000000"/>
  </numFmts>
  <fonts count="65">
    <font>
      <sz val="11"/>
      <name val="ＭＳ Ｐゴシック"/>
      <family val="3"/>
    </font>
    <font>
      <u val="single"/>
      <sz val="7.7"/>
      <color indexed="12"/>
      <name val="ＭＳ Ｐゴシック"/>
      <family val="3"/>
    </font>
    <font>
      <u val="single"/>
      <sz val="7.7"/>
      <color indexed="36"/>
      <name val="ＭＳ Ｐゴシック"/>
      <family val="3"/>
    </font>
    <font>
      <sz val="6"/>
      <name val="ＭＳ Ｐゴシック"/>
      <family val="3"/>
    </font>
    <font>
      <sz val="16"/>
      <name val="ＭＳ Ｐゴシック"/>
      <family val="3"/>
    </font>
    <font>
      <b/>
      <sz val="11"/>
      <name val="ＭＳ Ｐゴシック"/>
      <family val="3"/>
    </font>
    <font>
      <b/>
      <sz val="16"/>
      <name val="ＭＳ Ｐゴシック"/>
      <family val="3"/>
    </font>
    <font>
      <b/>
      <sz val="14"/>
      <name val="ＭＳ Ｐゴシック"/>
      <family val="3"/>
    </font>
    <font>
      <sz val="14"/>
      <name val="ＭＳ Ｐゴシック"/>
      <family val="3"/>
    </font>
    <font>
      <sz val="22"/>
      <name val="ＭＳ Ｐゴシック"/>
      <family val="3"/>
    </font>
    <font>
      <b/>
      <sz val="12"/>
      <name val="ＭＳ Ｐゴシック"/>
      <family val="3"/>
    </font>
    <font>
      <sz val="14"/>
      <color indexed="10"/>
      <name val="ＭＳ Ｐゴシック"/>
      <family val="3"/>
    </font>
    <font>
      <sz val="12"/>
      <name val="ＭＳ Ｐゴシック"/>
      <family val="3"/>
    </font>
    <font>
      <b/>
      <i/>
      <sz val="14"/>
      <color indexed="10"/>
      <name val="ＭＳ Ｐゴシック"/>
      <family val="3"/>
    </font>
    <font>
      <b/>
      <sz val="16"/>
      <color indexed="10"/>
      <name val="ＭＳ Ｐゴシック"/>
      <family val="3"/>
    </font>
    <font>
      <b/>
      <sz val="16"/>
      <color indexed="12"/>
      <name val="ＭＳ Ｐゴシック"/>
      <family val="3"/>
    </font>
    <font>
      <b/>
      <sz val="16"/>
      <color indexed="17"/>
      <name val="ＭＳ Ｐゴシック"/>
      <family val="3"/>
    </font>
    <font>
      <sz val="9"/>
      <name val="ＭＳ Ｐゴシック"/>
      <family val="3"/>
    </font>
    <font>
      <b/>
      <sz val="12"/>
      <name val="ＭＳ 明朝"/>
      <family val="1"/>
    </font>
    <font>
      <sz val="12"/>
      <name val="HG丸ｺﾞｼｯｸM-PRO"/>
      <family val="3"/>
    </font>
    <font>
      <sz val="11"/>
      <color indexed="22"/>
      <name val="ＭＳ Ｐゴシック"/>
      <family val="3"/>
    </font>
    <font>
      <b/>
      <sz val="12"/>
      <color indexed="22"/>
      <name val="ＭＳ Ｐゴシック"/>
      <family val="3"/>
    </font>
    <font>
      <sz val="11"/>
      <name val="HG丸ｺﾞｼｯｸM-PRO"/>
      <family val="3"/>
    </font>
    <font>
      <sz val="14"/>
      <name val="HG丸ｺﾞｼｯｸM-PRO"/>
      <family val="3"/>
    </font>
    <font>
      <sz val="26"/>
      <name val="HG丸ｺﾞｼｯｸM-PRO"/>
      <family val="3"/>
    </font>
    <font>
      <sz val="12"/>
      <color indexed="63"/>
      <name val="HG丸ｺﾞｼｯｸM-PRO"/>
      <family val="3"/>
    </font>
    <font>
      <sz val="12"/>
      <color indexed="8"/>
      <name val="ＭＳ Ｐゴシック"/>
      <family val="3"/>
    </font>
    <font>
      <b/>
      <sz val="21.75"/>
      <color indexed="8"/>
      <name val="ＭＳ Ｐゴシック"/>
      <family val="3"/>
    </font>
    <font>
      <sz val="16.55"/>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medium"/>
      <bottom>
        <color indexed="63"/>
      </bottom>
    </border>
    <border>
      <left style="medium"/>
      <right>
        <color indexed="63"/>
      </right>
      <top>
        <color indexed="63"/>
      </top>
      <bottom>
        <color indexed="63"/>
      </bottom>
    </border>
    <border>
      <left style="medium"/>
      <right style="medium"/>
      <top style="medium"/>
      <bottom style="medium"/>
    </border>
    <border>
      <left style="medium"/>
      <right>
        <color indexed="63"/>
      </right>
      <top style="medium"/>
      <bottom style="medium"/>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medium"/>
      <right style="thin"/>
      <top style="medium"/>
      <bottom style="medium"/>
    </border>
    <border>
      <left>
        <color indexed="63"/>
      </left>
      <right>
        <color indexed="63"/>
      </right>
      <top style="medium"/>
      <bottom style="medium"/>
    </border>
    <border>
      <left style="thin"/>
      <right style="thin"/>
      <top style="medium"/>
      <bottom style="thin"/>
    </border>
    <border>
      <left style="thin"/>
      <right>
        <color indexed="63"/>
      </right>
      <top style="thin"/>
      <bottom style="thin"/>
    </border>
    <border>
      <left style="thin"/>
      <right style="thin"/>
      <top style="medium"/>
      <bottom>
        <color indexed="63"/>
      </bottom>
    </border>
    <border>
      <left style="thin"/>
      <right>
        <color indexed="63"/>
      </right>
      <top style="medium"/>
      <bottom>
        <color indexed="63"/>
      </bottom>
    </border>
    <border>
      <left style="thin"/>
      <right style="thin"/>
      <top style="thin"/>
      <bottom style="medium"/>
    </border>
    <border>
      <left>
        <color indexed="63"/>
      </left>
      <right style="thin"/>
      <top style="thin"/>
      <bottom>
        <color indexed="63"/>
      </bottom>
    </border>
    <border>
      <left style="medium"/>
      <right style="medium"/>
      <top style="medium"/>
      <bottom>
        <color indexed="63"/>
      </bottom>
    </border>
    <border>
      <left style="medium"/>
      <right>
        <color indexed="63"/>
      </right>
      <top style="medium"/>
      <bottom>
        <color indexed="63"/>
      </bottom>
    </border>
    <border>
      <left style="medium"/>
      <right>
        <color indexed="63"/>
      </right>
      <top style="medium"/>
      <bottom style="thin"/>
    </border>
    <border>
      <left style="medium"/>
      <right style="thin"/>
      <top style="medium"/>
      <bottom style="thin"/>
    </border>
    <border>
      <left style="thin"/>
      <right style="medium"/>
      <top style="medium"/>
      <bottom style="thin"/>
    </border>
    <border>
      <left style="medium"/>
      <right>
        <color indexed="63"/>
      </right>
      <top style="thin"/>
      <bottom style="thin"/>
    </border>
    <border>
      <left style="medium"/>
      <right style="thin"/>
      <top style="thin"/>
      <bottom style="thin"/>
    </border>
    <border>
      <left style="thin"/>
      <right style="medium"/>
      <top style="thin"/>
      <bottom style="thin"/>
    </border>
    <border>
      <left style="medium"/>
      <right>
        <color indexed="63"/>
      </right>
      <top style="thin"/>
      <bottom style="medium"/>
    </border>
    <border>
      <left style="medium"/>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color indexed="63"/>
      </bottom>
    </border>
    <border>
      <left style="medium"/>
      <right style="medium"/>
      <top style="thin"/>
      <bottom style="mediu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thin"/>
      <bottom style="thin"/>
    </border>
    <border>
      <left style="medium"/>
      <right style="medium"/>
      <top>
        <color indexed="63"/>
      </top>
      <bottom style="medium"/>
    </border>
    <border>
      <left>
        <color indexed="63"/>
      </left>
      <right>
        <color indexed="63"/>
      </right>
      <top style="thin"/>
      <bottom style="medium"/>
    </border>
    <border>
      <left style="medium"/>
      <right>
        <color indexed="63"/>
      </right>
      <top>
        <color indexed="63"/>
      </top>
      <bottom style="thin"/>
    </border>
    <border>
      <left>
        <color indexed="63"/>
      </left>
      <right style="medium"/>
      <top style="thin"/>
      <bottom>
        <color indexed="63"/>
      </bottom>
    </border>
    <border>
      <left style="medium"/>
      <right>
        <color indexed="63"/>
      </right>
      <top style="thin"/>
      <bottom>
        <color indexed="63"/>
      </bottom>
    </border>
    <border>
      <left>
        <color indexed="63"/>
      </left>
      <right style="medium"/>
      <top style="thin"/>
      <bottom style="medium"/>
    </border>
    <border>
      <left>
        <color indexed="63"/>
      </left>
      <right style="thin"/>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color indexed="63"/>
      </bottom>
    </border>
    <border>
      <left style="thin"/>
      <right>
        <color indexed="63"/>
      </right>
      <top>
        <color indexed="63"/>
      </top>
      <bottom style="dotted"/>
    </border>
    <border>
      <left>
        <color indexed="63"/>
      </left>
      <right>
        <color indexed="63"/>
      </right>
      <top style="thin"/>
      <bottom style="dotted"/>
    </border>
    <border>
      <left>
        <color indexed="63"/>
      </left>
      <right style="medium"/>
      <top style="thin"/>
      <bottom style="dotted"/>
    </border>
    <border>
      <left style="medium"/>
      <right style="thin"/>
      <top style="dotted"/>
      <bottom>
        <color indexed="63"/>
      </bottom>
    </border>
    <border>
      <left style="thin"/>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medium"/>
      <right>
        <color indexed="63"/>
      </right>
      <top style="dotted"/>
      <bottom style="thin"/>
    </border>
    <border>
      <left style="thin"/>
      <right>
        <color indexed="63"/>
      </right>
      <top style="dotted"/>
      <bottom style="thin"/>
    </border>
    <border>
      <left>
        <color indexed="63"/>
      </left>
      <right style="medium"/>
      <top>
        <color indexed="63"/>
      </top>
      <bottom style="thin"/>
    </border>
    <border>
      <left>
        <color indexed="63"/>
      </left>
      <right style="medium"/>
      <top style="medium"/>
      <bottom style="medium"/>
    </border>
    <border>
      <left style="medium"/>
      <right>
        <color indexed="63"/>
      </right>
      <top>
        <color indexed="63"/>
      </top>
      <bottom style="medium"/>
    </border>
    <border>
      <left>
        <color indexed="63"/>
      </left>
      <right style="medium"/>
      <top style="medium"/>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color indexed="63"/>
      </left>
      <right style="medium"/>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medium"/>
    </border>
    <border>
      <left style="thin"/>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pplyNumberFormat="0" applyFill="0" applyBorder="0" applyAlignment="0" applyProtection="0"/>
    <xf numFmtId="0" fontId="63" fillId="32" borderId="0" applyNumberFormat="0" applyBorder="0" applyAlignment="0" applyProtection="0"/>
  </cellStyleXfs>
  <cellXfs count="261">
    <xf numFmtId="0" fontId="0" fillId="0" borderId="0" xfId="0" applyAlignment="1">
      <alignment vertical="center"/>
    </xf>
    <xf numFmtId="0" fontId="0" fillId="0" borderId="0" xfId="0" applyFont="1" applyAlignment="1">
      <alignment horizontal="center" vertical="center"/>
    </xf>
    <xf numFmtId="0" fontId="4" fillId="0" borderId="0" xfId="0" applyFont="1" applyAlignment="1">
      <alignment horizontal="center" vertical="center"/>
    </xf>
    <xf numFmtId="0" fontId="0" fillId="0" borderId="0" xfId="0" applyFont="1" applyAlignment="1">
      <alignment horizontal="left" vertical="center"/>
    </xf>
    <xf numFmtId="0" fontId="0" fillId="0" borderId="0" xfId="0" applyFont="1" applyBorder="1" applyAlignment="1">
      <alignment horizontal="center" vertical="center"/>
    </xf>
    <xf numFmtId="0" fontId="8" fillId="0" borderId="0"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left" vertical="center"/>
    </xf>
    <xf numFmtId="0" fontId="5"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9" fillId="0" borderId="0" xfId="0" applyFont="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Alignment="1">
      <alignment horizontal="center" vertical="center"/>
    </xf>
    <xf numFmtId="0" fontId="11"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xf>
    <xf numFmtId="0" fontId="0" fillId="0" borderId="11" xfId="0" applyFont="1" applyBorder="1" applyAlignment="1">
      <alignment horizontal="left" vertical="center"/>
    </xf>
    <xf numFmtId="0" fontId="12" fillId="0" borderId="0" xfId="0" applyFont="1" applyBorder="1" applyAlignment="1">
      <alignment vertical="center"/>
    </xf>
    <xf numFmtId="0" fontId="0" fillId="0" borderId="0" xfId="0" applyFont="1" applyFill="1" applyBorder="1" applyAlignment="1">
      <alignment horizontal="center" vertical="center"/>
    </xf>
    <xf numFmtId="0" fontId="10" fillId="0" borderId="0" xfId="0" applyFont="1" applyFill="1" applyBorder="1" applyAlignment="1">
      <alignment vertical="center"/>
    </xf>
    <xf numFmtId="0" fontId="14" fillId="0" borderId="13" xfId="0" applyFont="1" applyBorder="1" applyAlignment="1">
      <alignment horizontal="center" vertical="center"/>
    </xf>
    <xf numFmtId="0" fontId="15" fillId="0" borderId="13" xfId="0" applyFont="1" applyBorder="1" applyAlignment="1">
      <alignment horizontal="center" vertical="center"/>
    </xf>
    <xf numFmtId="0" fontId="6" fillId="0" borderId="15"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0" xfId="0" applyFont="1" applyBorder="1" applyAlignment="1">
      <alignment horizontal="center" vertical="center"/>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14" fillId="0" borderId="18" xfId="0" applyFont="1" applyBorder="1" applyAlignment="1">
      <alignment horizontal="center" vertical="center"/>
    </xf>
    <xf numFmtId="0" fontId="15" fillId="0" borderId="18" xfId="0" applyFont="1" applyBorder="1" applyAlignment="1">
      <alignment horizontal="center" vertical="center"/>
    </xf>
    <xf numFmtId="0" fontId="1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181" fontId="14" fillId="0" borderId="22" xfId="0" applyNumberFormat="1" applyFont="1" applyBorder="1" applyAlignment="1">
      <alignment horizontal="center" vertical="center"/>
    </xf>
    <xf numFmtId="181" fontId="15" fillId="0" borderId="22" xfId="0" applyNumberFormat="1" applyFont="1" applyBorder="1" applyAlignment="1">
      <alignment horizontal="center" vertical="center"/>
    </xf>
    <xf numFmtId="181" fontId="16" fillId="0" borderId="22" xfId="0" applyNumberFormat="1" applyFont="1" applyBorder="1" applyAlignment="1">
      <alignment horizontal="center" vertical="center"/>
    </xf>
    <xf numFmtId="0" fontId="16" fillId="0" borderId="13" xfId="0" applyFont="1" applyBorder="1" applyAlignment="1">
      <alignment horizontal="center" vertical="center"/>
    </xf>
    <xf numFmtId="0" fontId="6" fillId="0" borderId="23" xfId="0" applyFont="1" applyBorder="1" applyAlignment="1">
      <alignment horizontal="center" vertical="center"/>
    </xf>
    <xf numFmtId="0" fontId="14" fillId="0" borderId="23" xfId="0" applyFont="1" applyBorder="1" applyAlignment="1">
      <alignment horizontal="center" vertical="center"/>
    </xf>
    <xf numFmtId="0" fontId="15" fillId="0" borderId="23" xfId="0" applyFont="1" applyBorder="1" applyAlignment="1">
      <alignment horizontal="center" vertical="center"/>
    </xf>
    <xf numFmtId="0" fontId="14" fillId="0" borderId="18" xfId="0" applyFont="1" applyFill="1" applyBorder="1" applyAlignment="1">
      <alignment horizontal="center" vertical="center"/>
    </xf>
    <xf numFmtId="0" fontId="14" fillId="0" borderId="16"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16" xfId="0" applyFont="1" applyFill="1" applyBorder="1" applyAlignment="1">
      <alignment horizontal="center" vertical="center"/>
    </xf>
    <xf numFmtId="0" fontId="16" fillId="0" borderId="19" xfId="0" applyFont="1" applyFill="1" applyBorder="1" applyAlignment="1">
      <alignment horizontal="center" vertical="center"/>
    </xf>
    <xf numFmtId="0" fontId="16" fillId="0" borderId="0" xfId="0" applyFont="1" applyFill="1" applyBorder="1" applyAlignment="1">
      <alignment horizontal="center" vertical="center"/>
    </xf>
    <xf numFmtId="0" fontId="6" fillId="0" borderId="13" xfId="0" applyFont="1" applyFill="1" applyBorder="1" applyAlignment="1">
      <alignment horizontal="center" vertical="center"/>
    </xf>
    <xf numFmtId="181" fontId="14" fillId="0" borderId="13" xfId="0" applyNumberFormat="1" applyFont="1" applyBorder="1" applyAlignment="1">
      <alignment horizontal="center" vertical="center"/>
    </xf>
    <xf numFmtId="181" fontId="15" fillId="0" borderId="13" xfId="0" applyNumberFormat="1" applyFont="1" applyBorder="1" applyAlignment="1">
      <alignment horizontal="center" vertical="center"/>
    </xf>
    <xf numFmtId="181" fontId="16" fillId="0" borderId="13" xfId="0" applyNumberFormat="1" applyFont="1" applyBorder="1" applyAlignment="1">
      <alignment horizontal="center" vertical="center"/>
    </xf>
    <xf numFmtId="0" fontId="6" fillId="0" borderId="24" xfId="0" applyFont="1" applyBorder="1" applyAlignment="1">
      <alignment horizontal="center" vertical="center"/>
    </xf>
    <xf numFmtId="0" fontId="14" fillId="0" borderId="25" xfId="0" applyFont="1" applyBorder="1" applyAlignment="1">
      <alignment horizontal="center" vertical="center"/>
    </xf>
    <xf numFmtId="0" fontId="16" fillId="0" borderId="18" xfId="0" applyFont="1" applyBorder="1" applyAlignment="1">
      <alignment horizontal="center" vertical="center"/>
    </xf>
    <xf numFmtId="0" fontId="16" fillId="0" borderId="26" xfId="0" applyFont="1" applyBorder="1" applyAlignment="1">
      <alignment horizontal="center" vertical="center"/>
    </xf>
    <xf numFmtId="0" fontId="14" fillId="0" borderId="20" xfId="0" applyFont="1" applyBorder="1" applyAlignment="1">
      <alignment horizontal="center" vertical="center"/>
    </xf>
    <xf numFmtId="0" fontId="15" fillId="0" borderId="27" xfId="0" applyFont="1" applyBorder="1" applyAlignment="1">
      <alignment horizontal="center" vertical="center"/>
    </xf>
    <xf numFmtId="0" fontId="16" fillId="0" borderId="28" xfId="0" applyFont="1" applyBorder="1" applyAlignment="1">
      <alignment horizontal="center" vertical="center"/>
    </xf>
    <xf numFmtId="0" fontId="6" fillId="0" borderId="29" xfId="0" applyFont="1" applyBorder="1" applyAlignment="1">
      <alignment horizontal="center" vertical="center"/>
    </xf>
    <xf numFmtId="0" fontId="14" fillId="0" borderId="30" xfId="0" applyFont="1" applyBorder="1" applyAlignment="1">
      <alignment horizontal="center" vertical="center"/>
    </xf>
    <xf numFmtId="0" fontId="15" fillId="0" borderId="30" xfId="0" applyFont="1" applyBorder="1" applyAlignment="1">
      <alignment horizontal="center" vertical="center"/>
    </xf>
    <xf numFmtId="0" fontId="16" fillId="0" borderId="30" xfId="0" applyFont="1" applyBorder="1" applyAlignment="1">
      <alignment horizontal="center" vertical="center"/>
    </xf>
    <xf numFmtId="0" fontId="15" fillId="0" borderId="25" xfId="0" applyFont="1" applyBorder="1" applyAlignment="1">
      <alignment horizontal="center" vertical="center"/>
    </xf>
    <xf numFmtId="0" fontId="16" fillId="0" borderId="23" xfId="0" applyFont="1" applyBorder="1" applyAlignment="1">
      <alignment horizontal="center" vertical="center"/>
    </xf>
    <xf numFmtId="0" fontId="15" fillId="0" borderId="20" xfId="0" applyFont="1" applyBorder="1" applyAlignment="1">
      <alignment horizontal="center" vertical="center"/>
    </xf>
    <xf numFmtId="0" fontId="16" fillId="0" borderId="20" xfId="0" applyFont="1" applyBorder="1" applyAlignment="1">
      <alignment horizontal="center" vertical="center"/>
    </xf>
    <xf numFmtId="0" fontId="6" fillId="0" borderId="0" xfId="0" applyFont="1" applyBorder="1" applyAlignment="1">
      <alignment horizontal="left" vertical="center"/>
    </xf>
    <xf numFmtId="0" fontId="8" fillId="0" borderId="0" xfId="0" applyFont="1" applyBorder="1" applyAlignment="1">
      <alignment horizontal="left" vertical="center"/>
    </xf>
    <xf numFmtId="0" fontId="0" fillId="33" borderId="13" xfId="0" applyFont="1" applyFill="1" applyBorder="1" applyAlignment="1">
      <alignment horizontal="center" vertical="center"/>
    </xf>
    <xf numFmtId="0" fontId="5" fillId="0" borderId="13" xfId="0" applyFont="1" applyBorder="1" applyAlignment="1">
      <alignment horizontal="center" vertical="center"/>
    </xf>
    <xf numFmtId="0" fontId="5" fillId="0" borderId="22" xfId="0" applyFont="1" applyBorder="1" applyAlignment="1">
      <alignment horizontal="center" vertical="center"/>
    </xf>
    <xf numFmtId="0" fontId="5" fillId="0" borderId="14" xfId="0" applyFont="1" applyBorder="1" applyAlignment="1">
      <alignment horizontal="center" vertical="center"/>
    </xf>
    <xf numFmtId="0" fontId="0" fillId="34" borderId="31" xfId="0" applyFont="1" applyFill="1" applyBorder="1" applyAlignment="1">
      <alignment horizontal="center" vertical="center"/>
    </xf>
    <xf numFmtId="0" fontId="0" fillId="0" borderId="32" xfId="0" applyFont="1" applyBorder="1" applyAlignment="1">
      <alignment horizontal="center" vertical="center"/>
    </xf>
    <xf numFmtId="0" fontId="0" fillId="0" borderId="23" xfId="0" applyFont="1" applyBorder="1" applyAlignment="1">
      <alignment horizontal="center" vertical="center"/>
    </xf>
    <xf numFmtId="0" fontId="0" fillId="0" borderId="33" xfId="0" applyFont="1" applyBorder="1" applyAlignment="1">
      <alignment horizontal="center" vertical="center"/>
    </xf>
    <xf numFmtId="0" fontId="0" fillId="34"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18" xfId="0" applyFont="1" applyBorder="1" applyAlignment="1">
      <alignment horizontal="center" vertical="center"/>
    </xf>
    <xf numFmtId="0" fontId="0" fillId="0" borderId="36" xfId="0" applyFont="1" applyBorder="1" applyAlignment="1">
      <alignment horizontal="center" vertical="center"/>
    </xf>
    <xf numFmtId="0" fontId="0" fillId="35" borderId="18" xfId="0" applyFont="1" applyFill="1" applyBorder="1" applyAlignment="1">
      <alignment horizontal="center" vertical="center"/>
    </xf>
    <xf numFmtId="0" fontId="0" fillId="35" borderId="36"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36" xfId="0" applyFont="1" applyFill="1" applyBorder="1" applyAlignment="1">
      <alignment horizontal="center" vertical="center"/>
    </xf>
    <xf numFmtId="0" fontId="0" fillId="35" borderId="35" xfId="0" applyFont="1" applyFill="1" applyBorder="1" applyAlignment="1">
      <alignment horizontal="center" vertical="center"/>
    </xf>
    <xf numFmtId="0" fontId="0" fillId="34" borderId="37" xfId="0" applyFont="1" applyFill="1" applyBorder="1" applyAlignment="1">
      <alignment horizontal="center" vertical="center"/>
    </xf>
    <xf numFmtId="0" fontId="0" fillId="0" borderId="38" xfId="0" applyFont="1" applyBorder="1" applyAlignment="1">
      <alignment horizontal="center" vertical="center"/>
    </xf>
    <xf numFmtId="0" fontId="0" fillId="0" borderId="27" xfId="0" applyFont="1" applyBorder="1" applyAlignment="1">
      <alignment horizontal="center" vertical="center"/>
    </xf>
    <xf numFmtId="0" fontId="0" fillId="35" borderId="39" xfId="0" applyFont="1" applyFill="1" applyBorder="1" applyAlignment="1">
      <alignment horizontal="center" vertical="center"/>
    </xf>
    <xf numFmtId="0" fontId="0" fillId="0" borderId="0" xfId="0" applyFont="1" applyBorder="1" applyAlignment="1">
      <alignment horizontal="center" vertical="center"/>
    </xf>
    <xf numFmtId="0" fontId="0" fillId="34" borderId="40" xfId="0" applyFont="1" applyFill="1" applyBorder="1" applyAlignment="1">
      <alignment horizontal="center" vertical="center"/>
    </xf>
    <xf numFmtId="0" fontId="0" fillId="0" borderId="40" xfId="0" applyFont="1" applyBorder="1" applyAlignment="1">
      <alignment horizontal="center" vertical="center"/>
    </xf>
    <xf numFmtId="0" fontId="0" fillId="34" borderId="41" xfId="0" applyFont="1" applyFill="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1" xfId="0" applyFont="1" applyBorder="1" applyAlignment="1">
      <alignment horizontal="center" vertical="center"/>
    </xf>
    <xf numFmtId="0" fontId="0" fillId="34" borderId="45" xfId="0" applyFont="1" applyFill="1" applyBorder="1" applyAlignment="1">
      <alignment horizontal="center" vertical="center"/>
    </xf>
    <xf numFmtId="0" fontId="0" fillId="0" borderId="45" xfId="0" applyFont="1" applyBorder="1" applyAlignment="1">
      <alignment horizontal="center" vertical="center"/>
    </xf>
    <xf numFmtId="0" fontId="0" fillId="35" borderId="45" xfId="0" applyFont="1" applyFill="1" applyBorder="1" applyAlignment="1">
      <alignment horizontal="center" vertical="center" wrapText="1"/>
    </xf>
    <xf numFmtId="0" fontId="0" fillId="0" borderId="46" xfId="0" applyFont="1" applyFill="1" applyBorder="1" applyAlignment="1">
      <alignment horizontal="center" vertical="center"/>
    </xf>
    <xf numFmtId="0" fontId="0" fillId="0" borderId="11" xfId="0" applyFont="1" applyBorder="1" applyAlignment="1">
      <alignment horizontal="center" vertical="center"/>
    </xf>
    <xf numFmtId="0" fontId="0" fillId="0" borderId="29"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1" xfId="0" applyFont="1" applyFill="1" applyBorder="1" applyAlignment="1">
      <alignment horizontal="center" vertical="center"/>
    </xf>
    <xf numFmtId="0" fontId="0" fillId="0" borderId="10" xfId="0" applyFont="1" applyBorder="1" applyAlignment="1">
      <alignment horizontal="center" vertical="center"/>
    </xf>
    <xf numFmtId="0" fontId="0" fillId="0" borderId="34" xfId="0" applyFont="1" applyBorder="1" applyAlignment="1">
      <alignment horizontal="center" vertical="center"/>
    </xf>
    <xf numFmtId="0" fontId="0" fillId="34"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0" xfId="0" applyFont="1" applyFill="1" applyBorder="1" applyAlignment="1">
      <alignment horizontal="center" vertical="center"/>
    </xf>
    <xf numFmtId="0" fontId="0" fillId="34" borderId="43"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46" xfId="0" applyFont="1" applyBorder="1" applyAlignment="1">
      <alignment horizontal="center" vertical="center"/>
    </xf>
    <xf numFmtId="0" fontId="0" fillId="34" borderId="29"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41"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45" xfId="0" applyFont="1" applyBorder="1" applyAlignment="1">
      <alignment horizontal="center" vertical="center" wrapText="1"/>
    </xf>
    <xf numFmtId="0" fontId="0" fillId="0" borderId="31" xfId="0" applyFont="1" applyBorder="1" applyAlignment="1">
      <alignment horizontal="center" vertical="center"/>
    </xf>
    <xf numFmtId="0" fontId="0" fillId="0" borderId="53" xfId="0" applyFont="1" applyBorder="1" applyAlignment="1">
      <alignment horizontal="center" vertical="center"/>
    </xf>
    <xf numFmtId="0" fontId="0" fillId="0" borderId="37" xfId="0" applyFont="1" applyBorder="1" applyAlignment="1">
      <alignment horizontal="center" vertical="center"/>
    </xf>
    <xf numFmtId="0" fontId="0" fillId="0" borderId="54" xfId="0" applyFont="1" applyBorder="1" applyAlignment="1">
      <alignment horizontal="center" vertical="center"/>
    </xf>
    <xf numFmtId="0" fontId="0" fillId="0" borderId="0" xfId="0" applyFont="1" applyAlignment="1">
      <alignment horizontal="center" vertical="center"/>
    </xf>
    <xf numFmtId="0" fontId="8" fillId="0" borderId="0" xfId="0" applyFont="1" applyBorder="1" applyAlignment="1">
      <alignment horizontal="center" vertical="center" textRotation="255"/>
    </xf>
    <xf numFmtId="0" fontId="8" fillId="0" borderId="0" xfId="0" applyFont="1" applyFill="1" applyBorder="1" applyAlignment="1">
      <alignment horizontal="center" vertical="center" textRotation="255"/>
    </xf>
    <xf numFmtId="0" fontId="20" fillId="36" borderId="0" xfId="0" applyFont="1" applyFill="1" applyAlignment="1">
      <alignment horizontal="center" vertical="center"/>
    </xf>
    <xf numFmtId="0" fontId="20" fillId="36" borderId="0" xfId="0" applyFont="1" applyFill="1" applyBorder="1" applyAlignment="1">
      <alignment horizontal="center" vertical="center"/>
    </xf>
    <xf numFmtId="0" fontId="21" fillId="36" borderId="0" xfId="0" applyFont="1" applyFill="1" applyBorder="1" applyAlignment="1">
      <alignment vertical="center"/>
    </xf>
    <xf numFmtId="0" fontId="0" fillId="0" borderId="0" xfId="0" applyFont="1" applyAlignment="1">
      <alignment vertical="center"/>
    </xf>
    <xf numFmtId="49" fontId="11" fillId="0" borderId="0" xfId="0" applyNumberFormat="1" applyFont="1" applyBorder="1" applyAlignment="1">
      <alignment horizontal="center" vertical="center"/>
    </xf>
    <xf numFmtId="0" fontId="0" fillId="0" borderId="0" xfId="0" applyFont="1" applyAlignment="1">
      <alignment horizontal="right" vertical="center"/>
    </xf>
    <xf numFmtId="0" fontId="7" fillId="0" borderId="0" xfId="0" applyFont="1" applyBorder="1" applyAlignment="1">
      <alignment horizontal="right" vertical="center"/>
    </xf>
    <xf numFmtId="0" fontId="8" fillId="0" borderId="0" xfId="0" applyFont="1" applyFill="1" applyBorder="1" applyAlignment="1">
      <alignment horizontal="right" vertical="center"/>
    </xf>
    <xf numFmtId="0" fontId="8" fillId="35" borderId="0" xfId="0" applyFont="1" applyFill="1" applyBorder="1" applyAlignment="1">
      <alignment horizontal="right" vertical="center"/>
    </xf>
    <xf numFmtId="0" fontId="8" fillId="0" borderId="0" xfId="0" applyFont="1" applyBorder="1" applyAlignment="1">
      <alignment horizontal="right" vertical="center"/>
    </xf>
    <xf numFmtId="0" fontId="7" fillId="0" borderId="55" xfId="0" applyFont="1" applyBorder="1" applyAlignment="1">
      <alignment horizontal="right" vertical="center"/>
    </xf>
    <xf numFmtId="0" fontId="5" fillId="0" borderId="0" xfId="0" applyFont="1" applyBorder="1" applyAlignment="1">
      <alignment horizontal="right" vertical="center"/>
    </xf>
    <xf numFmtId="0" fontId="7" fillId="35" borderId="0" xfId="0" applyFont="1" applyFill="1" applyBorder="1" applyAlignment="1">
      <alignment horizontal="right" vertical="center"/>
    </xf>
    <xf numFmtId="0" fontId="20" fillId="36" borderId="0" xfId="0" applyFont="1" applyFill="1" applyAlignment="1">
      <alignment horizontal="right" vertical="center"/>
    </xf>
    <xf numFmtId="181" fontId="20" fillId="36" borderId="0" xfId="0" applyNumberFormat="1" applyFont="1" applyFill="1" applyAlignment="1">
      <alignment horizontal="right" vertical="center"/>
    </xf>
    <xf numFmtId="0" fontId="0" fillId="0" borderId="0" xfId="0" applyFont="1" applyBorder="1" applyAlignment="1">
      <alignment horizontal="right" vertical="center"/>
    </xf>
    <xf numFmtId="0" fontId="22" fillId="0" borderId="0" xfId="0" applyFont="1" applyBorder="1" applyAlignment="1">
      <alignment horizontal="center" vertical="center"/>
    </xf>
    <xf numFmtId="0" fontId="23" fillId="0" borderId="0" xfId="0" applyFont="1" applyBorder="1" applyAlignment="1">
      <alignment horizontal="center" vertical="center"/>
    </xf>
    <xf numFmtId="0" fontId="24" fillId="0" borderId="0" xfId="0" applyFont="1" applyAlignment="1">
      <alignment horizontal="left" vertical="center"/>
    </xf>
    <xf numFmtId="0" fontId="22" fillId="0" borderId="0" xfId="0" applyFont="1" applyAlignment="1">
      <alignment horizontal="center" vertical="center"/>
    </xf>
    <xf numFmtId="0" fontId="19" fillId="0" borderId="0" xfId="0" applyFont="1" applyAlignment="1">
      <alignment horizontal="left"/>
    </xf>
    <xf numFmtId="0" fontId="22" fillId="0" borderId="0" xfId="0" applyFont="1" applyAlignment="1">
      <alignment horizontal="left" vertical="center"/>
    </xf>
    <xf numFmtId="0" fontId="22" fillId="0" borderId="0" xfId="0" applyFont="1" applyAlignment="1">
      <alignment horizontal="right" vertical="center"/>
    </xf>
    <xf numFmtId="0" fontId="8" fillId="0" borderId="0" xfId="0" applyFont="1" applyAlignment="1">
      <alignment vertical="center"/>
    </xf>
    <xf numFmtId="0" fontId="19" fillId="0" borderId="0" xfId="0" applyFont="1" applyBorder="1" applyAlignment="1">
      <alignment horizontal="left" vertical="center"/>
    </xf>
    <xf numFmtId="0" fontId="19" fillId="0" borderId="47" xfId="0" applyFont="1" applyBorder="1" applyAlignment="1">
      <alignment horizontal="center" vertical="center"/>
    </xf>
    <xf numFmtId="0" fontId="19" fillId="0" borderId="56" xfId="0" applyFont="1" applyBorder="1" applyAlignment="1">
      <alignment horizontal="center" vertical="center"/>
    </xf>
    <xf numFmtId="0" fontId="19" fillId="37" borderId="51" xfId="0" applyFont="1" applyFill="1" applyBorder="1" applyAlignment="1">
      <alignment horizontal="center" vertical="center"/>
    </xf>
    <xf numFmtId="0" fontId="19" fillId="0" borderId="40" xfId="0" applyFont="1" applyBorder="1" applyAlignment="1">
      <alignment vertical="center"/>
    </xf>
    <xf numFmtId="0" fontId="25" fillId="0" borderId="0" xfId="0" applyFont="1" applyAlignment="1">
      <alignment vertical="center"/>
    </xf>
    <xf numFmtId="0" fontId="19" fillId="0" borderId="46" xfId="0" applyFont="1" applyBorder="1" applyAlignment="1">
      <alignment horizontal="center" vertical="center"/>
    </xf>
    <xf numFmtId="0" fontId="19" fillId="0" borderId="57" xfId="0" applyFont="1" applyBorder="1" applyAlignment="1">
      <alignment horizontal="center" vertical="center"/>
    </xf>
    <xf numFmtId="0" fontId="19" fillId="37" borderId="46" xfId="0" applyFont="1" applyFill="1" applyBorder="1" applyAlignment="1">
      <alignment horizontal="center" vertical="center"/>
    </xf>
    <xf numFmtId="0" fontId="19" fillId="0" borderId="45" xfId="0" applyFont="1" applyBorder="1" applyAlignment="1">
      <alignment vertical="center"/>
    </xf>
    <xf numFmtId="0" fontId="19" fillId="0" borderId="58" xfId="0" applyFont="1" applyBorder="1" applyAlignment="1">
      <alignment horizontal="center" vertical="center"/>
    </xf>
    <xf numFmtId="0" fontId="19" fillId="0" borderId="59" xfId="0" applyFont="1" applyBorder="1" applyAlignment="1">
      <alignment horizontal="right" vertical="center"/>
    </xf>
    <xf numFmtId="0" fontId="19" fillId="0" borderId="60" xfId="0" applyFont="1" applyBorder="1" applyAlignment="1">
      <alignment horizontal="right" vertical="center"/>
    </xf>
    <xf numFmtId="0" fontId="19" fillId="0" borderId="60" xfId="0" applyFont="1" applyBorder="1" applyAlignment="1">
      <alignment horizontal="left" vertical="center"/>
    </xf>
    <xf numFmtId="0" fontId="19" fillId="0" borderId="61" xfId="0" applyFont="1" applyBorder="1" applyAlignment="1">
      <alignment horizontal="center" vertical="center"/>
    </xf>
    <xf numFmtId="0" fontId="19" fillId="0" borderId="62" xfId="0" applyFont="1" applyBorder="1" applyAlignment="1">
      <alignment horizontal="center" vertical="center"/>
    </xf>
    <xf numFmtId="0" fontId="19" fillId="0" borderId="63" xfId="0" applyFont="1" applyBorder="1" applyAlignment="1">
      <alignment horizontal="center" vertical="center"/>
    </xf>
    <xf numFmtId="0" fontId="19" fillId="0" borderId="64" xfId="0" applyFont="1" applyBorder="1" applyAlignment="1">
      <alignment horizontal="right" vertical="center"/>
    </xf>
    <xf numFmtId="0" fontId="19" fillId="0" borderId="64" xfId="0" applyFont="1" applyBorder="1" applyAlignment="1">
      <alignment horizontal="center" vertical="center"/>
    </xf>
    <xf numFmtId="0" fontId="19" fillId="0" borderId="65" xfId="0" applyFont="1" applyBorder="1" applyAlignment="1">
      <alignment horizontal="right" vertical="center"/>
    </xf>
    <xf numFmtId="0" fontId="19" fillId="0" borderId="66" xfId="0" applyFont="1" applyBorder="1" applyAlignment="1">
      <alignment horizontal="center" vertical="center"/>
    </xf>
    <xf numFmtId="0" fontId="19" fillId="0" borderId="67" xfId="0" applyFont="1" applyBorder="1" applyAlignment="1">
      <alignment horizontal="center" vertical="center"/>
    </xf>
    <xf numFmtId="0" fontId="19" fillId="0" borderId="68" xfId="0" applyFont="1" applyBorder="1" applyAlignment="1">
      <alignment horizontal="right" vertical="center"/>
    </xf>
    <xf numFmtId="0" fontId="19" fillId="0" borderId="68" xfId="0" applyFont="1" applyBorder="1" applyAlignment="1">
      <alignment horizontal="center" vertical="center"/>
    </xf>
    <xf numFmtId="0" fontId="19" fillId="0" borderId="69" xfId="0" applyFont="1" applyBorder="1" applyAlignment="1">
      <alignment horizontal="right" vertical="center"/>
    </xf>
    <xf numFmtId="0" fontId="19" fillId="0" borderId="70" xfId="0" applyFont="1" applyBorder="1" applyAlignment="1">
      <alignment horizontal="center" vertical="center"/>
    </xf>
    <xf numFmtId="0" fontId="19" fillId="0" borderId="71" xfId="0" applyFont="1" applyBorder="1" applyAlignment="1">
      <alignment horizontal="center" vertical="center"/>
    </xf>
    <xf numFmtId="0" fontId="19" fillId="0" borderId="10" xfId="0" applyFont="1" applyBorder="1" applyAlignment="1">
      <alignment horizontal="right" vertical="center"/>
    </xf>
    <xf numFmtId="0" fontId="19" fillId="0" borderId="10" xfId="0" applyFont="1" applyBorder="1" applyAlignment="1">
      <alignment horizontal="center" vertical="center"/>
    </xf>
    <xf numFmtId="0" fontId="19" fillId="0" borderId="72" xfId="0" applyFont="1" applyBorder="1" applyAlignment="1">
      <alignment horizontal="right" vertical="center"/>
    </xf>
    <xf numFmtId="0" fontId="19" fillId="0" borderId="18" xfId="0" applyFont="1" applyBorder="1" applyAlignment="1">
      <alignment horizontal="center" vertical="center"/>
    </xf>
    <xf numFmtId="0" fontId="19" fillId="0" borderId="17" xfId="0" applyFont="1" applyBorder="1" applyAlignment="1">
      <alignment horizontal="center" vertical="center"/>
    </xf>
    <xf numFmtId="0" fontId="19" fillId="0" borderId="19" xfId="0" applyFont="1" applyBorder="1" applyAlignment="1">
      <alignment horizontal="center" vertical="center"/>
    </xf>
    <xf numFmtId="0" fontId="19" fillId="0" borderId="15"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Alignment="1">
      <alignment horizontal="left" vertical="center"/>
    </xf>
    <xf numFmtId="0" fontId="19" fillId="0" borderId="29" xfId="0" applyFont="1" applyBorder="1" applyAlignment="1">
      <alignment horizontal="left" vertical="center"/>
    </xf>
    <xf numFmtId="0" fontId="19" fillId="0" borderId="49" xfId="0" applyFont="1" applyBorder="1" applyAlignment="1">
      <alignment horizontal="left" vertical="center"/>
    </xf>
    <xf numFmtId="0" fontId="14" fillId="0" borderId="22" xfId="0" applyFont="1" applyBorder="1" applyAlignment="1">
      <alignment horizontal="center" vertical="center"/>
    </xf>
    <xf numFmtId="0" fontId="15" fillId="0" borderId="22" xfId="0" applyFont="1" applyBorder="1" applyAlignment="1">
      <alignment horizontal="center" vertical="center"/>
    </xf>
    <xf numFmtId="0" fontId="16" fillId="0" borderId="73" xfId="0" applyFont="1" applyBorder="1" applyAlignment="1">
      <alignment horizontal="center" vertical="center"/>
    </xf>
    <xf numFmtId="0" fontId="12" fillId="0" borderId="14" xfId="0" applyFont="1" applyBorder="1" applyAlignment="1">
      <alignment horizontal="center" vertical="center"/>
    </xf>
    <xf numFmtId="0" fontId="12" fillId="0" borderId="73" xfId="0" applyFont="1" applyBorder="1" applyAlignment="1">
      <alignment horizontal="center" vertical="center"/>
    </xf>
    <xf numFmtId="0" fontId="12" fillId="0" borderId="14" xfId="0" applyFont="1" applyBorder="1" applyAlignment="1">
      <alignment horizontal="right" vertical="center"/>
    </xf>
    <xf numFmtId="0" fontId="12" fillId="0" borderId="73" xfId="0" applyFont="1" applyBorder="1" applyAlignment="1">
      <alignment horizontal="right" vertical="center"/>
    </xf>
    <xf numFmtId="0" fontId="12" fillId="0" borderId="74" xfId="0" applyFont="1" applyBorder="1" applyAlignment="1">
      <alignment horizontal="right" vertical="center"/>
    </xf>
    <xf numFmtId="0" fontId="12" fillId="0" borderId="57" xfId="0" applyFont="1" applyBorder="1" applyAlignment="1">
      <alignment horizontal="right" vertical="center"/>
    </xf>
    <xf numFmtId="0" fontId="8" fillId="0" borderId="12" xfId="0" applyFont="1" applyBorder="1" applyAlignment="1">
      <alignment horizontal="center" vertical="center"/>
    </xf>
    <xf numFmtId="0" fontId="8" fillId="0" borderId="56" xfId="0" applyFont="1" applyBorder="1" applyAlignment="1">
      <alignment horizontal="center" vertical="center"/>
    </xf>
    <xf numFmtId="0" fontId="8" fillId="0" borderId="30" xfId="0" applyFont="1" applyBorder="1" applyAlignment="1">
      <alignment horizontal="center" vertical="center"/>
    </xf>
    <xf numFmtId="0" fontId="8" fillId="0" borderId="75" xfId="0" applyFont="1" applyBorder="1" applyAlignment="1">
      <alignment horizontal="center" vertical="center"/>
    </xf>
    <xf numFmtId="0" fontId="12" fillId="0" borderId="74" xfId="0" applyFont="1" applyBorder="1" applyAlignment="1">
      <alignment horizontal="center" vertical="center"/>
    </xf>
    <xf numFmtId="0" fontId="12" fillId="0" borderId="57" xfId="0" applyFont="1" applyBorder="1" applyAlignment="1">
      <alignment horizontal="center" vertical="center"/>
    </xf>
    <xf numFmtId="0" fontId="7" fillId="38" borderId="30" xfId="0" applyFont="1" applyFill="1" applyBorder="1" applyAlignment="1">
      <alignment horizontal="center" vertical="center" textRotation="255"/>
    </xf>
    <xf numFmtId="0" fontId="8" fillId="0" borderId="12" xfId="0" applyFont="1" applyBorder="1" applyAlignment="1">
      <alignment horizontal="center" vertical="center" textRotation="255"/>
    </xf>
    <xf numFmtId="0" fontId="8" fillId="0" borderId="74" xfId="0" applyFont="1" applyBorder="1" applyAlignment="1">
      <alignment horizontal="center" vertical="center" textRotation="255"/>
    </xf>
    <xf numFmtId="0" fontId="7" fillId="38" borderId="29" xfId="0" applyFont="1" applyFill="1" applyBorder="1" applyAlignment="1">
      <alignment horizontal="center" vertical="center" textRotation="255"/>
    </xf>
    <xf numFmtId="0" fontId="7" fillId="38" borderId="43" xfId="0" applyFont="1" applyFill="1" applyBorder="1" applyAlignment="1">
      <alignment horizontal="center" vertical="center" textRotation="255"/>
    </xf>
    <xf numFmtId="0" fontId="7" fillId="38" borderId="49" xfId="0" applyFont="1" applyFill="1" applyBorder="1" applyAlignment="1">
      <alignment horizontal="center" vertical="center" textRotation="255"/>
    </xf>
    <xf numFmtId="0" fontId="19" fillId="0" borderId="76" xfId="0" applyFont="1" applyBorder="1" applyAlignment="1">
      <alignment horizontal="center" vertical="center"/>
    </xf>
    <xf numFmtId="0" fontId="19" fillId="0" borderId="77" xfId="0" applyFont="1" applyBorder="1" applyAlignment="1">
      <alignment horizontal="center" vertical="center"/>
    </xf>
    <xf numFmtId="0" fontId="19" fillId="0" borderId="62" xfId="0" applyFont="1" applyBorder="1" applyAlignment="1">
      <alignment horizontal="center" vertical="center"/>
    </xf>
    <xf numFmtId="0" fontId="19" fillId="0" borderId="78" xfId="0" applyFont="1" applyBorder="1" applyAlignment="1">
      <alignment horizontal="center" vertical="center"/>
    </xf>
    <xf numFmtId="0" fontId="19" fillId="0" borderId="24" xfId="0" applyFont="1" applyBorder="1" applyAlignment="1">
      <alignment horizontal="center" vertical="center"/>
    </xf>
    <xf numFmtId="0" fontId="19" fillId="0" borderId="48" xfId="0" applyFont="1" applyBorder="1" applyAlignment="1">
      <alignment horizontal="center" vertical="center"/>
    </xf>
    <xf numFmtId="0" fontId="19" fillId="0" borderId="79" xfId="0" applyFont="1" applyBorder="1" applyAlignment="1">
      <alignment horizontal="center" vertical="center"/>
    </xf>
    <xf numFmtId="0" fontId="0" fillId="0" borderId="0" xfId="0" applyAlignment="1">
      <alignment vertical="center" wrapText="1"/>
    </xf>
    <xf numFmtId="0" fontId="19" fillId="0" borderId="80" xfId="0" applyFont="1" applyBorder="1" applyAlignment="1">
      <alignment horizontal="left" vertical="top"/>
    </xf>
    <xf numFmtId="0" fontId="19" fillId="0" borderId="47" xfId="0" applyFont="1" applyBorder="1" applyAlignment="1">
      <alignment horizontal="left" vertical="top"/>
    </xf>
    <xf numFmtId="0" fontId="19" fillId="0" borderId="52" xfId="0" applyFont="1" applyBorder="1" applyAlignment="1">
      <alignment horizontal="left" vertical="top"/>
    </xf>
    <xf numFmtId="0" fontId="19" fillId="0" borderId="81" xfId="0" applyFont="1" applyBorder="1" applyAlignment="1">
      <alignment horizontal="left" vertical="top"/>
    </xf>
    <xf numFmtId="0" fontId="19" fillId="0" borderId="0" xfId="0" applyFont="1" applyBorder="1" applyAlignment="1">
      <alignment horizontal="left" vertical="top"/>
    </xf>
    <xf numFmtId="0" fontId="19" fillId="0" borderId="56" xfId="0" applyFont="1" applyBorder="1" applyAlignment="1">
      <alignment horizontal="left" vertical="top"/>
    </xf>
    <xf numFmtId="0" fontId="19" fillId="0" borderId="82" xfId="0" applyFont="1" applyBorder="1" applyAlignment="1">
      <alignment horizontal="left" vertical="top"/>
    </xf>
    <xf numFmtId="0" fontId="19" fillId="0" borderId="10" xfId="0" applyFont="1" applyBorder="1" applyAlignment="1">
      <alignment horizontal="left" vertical="top"/>
    </xf>
    <xf numFmtId="0" fontId="19" fillId="0" borderId="72" xfId="0" applyFont="1" applyBorder="1" applyAlignment="1">
      <alignment horizontal="left" vertical="top"/>
    </xf>
    <xf numFmtId="0" fontId="19" fillId="37" borderId="29" xfId="0" applyFont="1" applyFill="1" applyBorder="1" applyAlignment="1">
      <alignment horizontal="center" vertical="center"/>
    </xf>
    <xf numFmtId="0" fontId="19" fillId="0" borderId="49" xfId="0" applyFont="1" applyBorder="1" applyAlignment="1">
      <alignment horizontal="center" vertical="center"/>
    </xf>
    <xf numFmtId="0" fontId="19" fillId="0" borderId="11" xfId="0" applyFont="1" applyBorder="1" applyAlignment="1">
      <alignment horizontal="center" vertical="center"/>
    </xf>
    <xf numFmtId="0" fontId="19" fillId="0" borderId="11" xfId="0" applyFont="1" applyBorder="1" applyAlignment="1">
      <alignment vertical="center"/>
    </xf>
    <xf numFmtId="0" fontId="19" fillId="0" borderId="10" xfId="0" applyFont="1" applyBorder="1" applyAlignment="1">
      <alignment vertical="center"/>
    </xf>
    <xf numFmtId="0" fontId="19" fillId="0" borderId="49" xfId="0" applyFont="1" applyBorder="1" applyAlignment="1">
      <alignment vertical="center"/>
    </xf>
    <xf numFmtId="0" fontId="19" fillId="37" borderId="43" xfId="0" applyFont="1" applyFill="1" applyBorder="1" applyAlignment="1">
      <alignment horizontal="center" vertical="center"/>
    </xf>
    <xf numFmtId="0" fontId="19" fillId="37" borderId="29" xfId="0" applyFont="1" applyFill="1" applyBorder="1" applyAlignment="1">
      <alignment horizontal="center" vertical="center" textRotation="255"/>
    </xf>
    <xf numFmtId="0" fontId="19" fillId="0" borderId="43" xfId="0" applyFont="1" applyBorder="1" applyAlignment="1">
      <alignment vertical="center" textRotation="255"/>
    </xf>
    <xf numFmtId="0" fontId="19" fillId="0" borderId="49" xfId="0" applyFont="1" applyBorder="1" applyAlignment="1">
      <alignment vertical="center" textRotation="255"/>
    </xf>
    <xf numFmtId="0" fontId="19" fillId="0" borderId="80" xfId="0" applyFont="1" applyBorder="1" applyAlignment="1">
      <alignment horizontal="center" vertical="center"/>
    </xf>
    <xf numFmtId="0" fontId="19" fillId="0" borderId="47" xfId="0" applyFont="1" applyBorder="1" applyAlignment="1">
      <alignment horizontal="center" vertical="center"/>
    </xf>
    <xf numFmtId="0" fontId="19" fillId="0" borderId="52" xfId="0" applyFont="1" applyBorder="1" applyAlignment="1">
      <alignment horizontal="center" vertical="center"/>
    </xf>
    <xf numFmtId="0" fontId="19" fillId="0" borderId="83" xfId="0" applyFont="1" applyBorder="1" applyAlignment="1">
      <alignment horizontal="center" vertical="center"/>
    </xf>
    <xf numFmtId="0" fontId="19" fillId="0" borderId="46" xfId="0" applyFont="1" applyBorder="1" applyAlignment="1">
      <alignment horizontal="center" vertical="center"/>
    </xf>
    <xf numFmtId="0" fontId="19" fillId="0" borderId="57" xfId="0" applyFont="1" applyBorder="1" applyAlignment="1">
      <alignment horizontal="center" vertical="center"/>
    </xf>
    <xf numFmtId="0" fontId="19" fillId="0" borderId="20" xfId="0" applyFont="1" applyBorder="1" applyAlignment="1">
      <alignment horizontal="center" vertical="center"/>
    </xf>
    <xf numFmtId="0" fontId="19" fillId="0" borderId="15" xfId="0" applyFont="1" applyBorder="1" applyAlignment="1">
      <alignment horizontal="center" vertical="center"/>
    </xf>
    <xf numFmtId="0" fontId="19" fillId="0" borderId="84" xfId="0" applyFont="1" applyBorder="1" applyAlignment="1">
      <alignment horizontal="center" vertical="center"/>
    </xf>
    <xf numFmtId="0" fontId="19" fillId="0" borderId="28" xfId="0" applyFont="1" applyBorder="1" applyAlignment="1">
      <alignment horizontal="center" vertical="center"/>
    </xf>
    <xf numFmtId="0" fontId="19" fillId="0" borderId="55" xfId="0" applyFont="1" applyBorder="1" applyAlignment="1">
      <alignment horizontal="center" vertical="center"/>
    </xf>
    <xf numFmtId="0" fontId="19" fillId="0" borderId="17" xfId="0" applyFont="1" applyBorder="1" applyAlignment="1">
      <alignment horizontal="center" vertical="center"/>
    </xf>
    <xf numFmtId="0" fontId="12" fillId="0" borderId="0" xfId="0" applyFont="1" applyBorder="1" applyAlignment="1">
      <alignment horizontal="left" vertical="center"/>
    </xf>
    <xf numFmtId="0" fontId="12" fillId="0" borderId="0" xfId="0" applyFont="1" applyAlignment="1">
      <alignment horizontal="left" vertical="center"/>
    </xf>
    <xf numFmtId="0" fontId="19" fillId="0" borderId="82" xfId="0" applyFont="1" applyBorder="1" applyAlignment="1">
      <alignment horizontal="center" vertical="center"/>
    </xf>
    <xf numFmtId="0" fontId="19" fillId="0" borderId="10" xfId="0" applyFont="1" applyBorder="1" applyAlignment="1">
      <alignment horizontal="center" vertical="center"/>
    </xf>
    <xf numFmtId="0" fontId="19" fillId="0" borderId="7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275"/>
          <c:y val="0.06675"/>
          <c:w val="0.701"/>
          <c:h val="0.85325"/>
        </c:manualLayout>
      </c:layout>
      <c:radarChart>
        <c:radarStyle val="marker"/>
        <c:varyColors val="0"/>
        <c:ser>
          <c:idx val="0"/>
          <c:order val="0"/>
          <c:tx>
            <c:strRef>
              <c:f>'豊田市企業防災カルテ'!$D$54</c:f>
              <c:strCache>
                <c:ptCount val="1"/>
                <c:pt idx="0">
                  <c:v>1年目</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a:noFill/>
              </a:ln>
            </c:spPr>
          </c:marker>
          <c:cat>
            <c:strRef>
              <c:f>'豊田市企業防災カルテ'!$C$55:$C$60</c:f>
              <c:strCache/>
            </c:strRef>
          </c:cat>
          <c:val>
            <c:numRef>
              <c:f>'豊田市企業防災カルテ'!$D$55:$D$60</c:f>
              <c:numCache/>
            </c:numRef>
          </c:val>
        </c:ser>
        <c:ser>
          <c:idx val="1"/>
          <c:order val="1"/>
          <c:tx>
            <c:strRef>
              <c:f>'豊田市企業防災カルテ'!$E$54</c:f>
              <c:strCache>
                <c:ptCount val="1"/>
                <c:pt idx="0">
                  <c:v>2年目</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a:noFill/>
              </a:ln>
            </c:spPr>
          </c:marker>
          <c:cat>
            <c:strRef>
              <c:f>'豊田市企業防災カルテ'!$C$55:$C$60</c:f>
              <c:strCache/>
            </c:strRef>
          </c:cat>
          <c:val>
            <c:numRef>
              <c:f>'豊田市企業防災カルテ'!$E$55:$E$60</c:f>
              <c:numCache/>
            </c:numRef>
          </c:val>
        </c:ser>
        <c:ser>
          <c:idx val="2"/>
          <c:order val="2"/>
          <c:tx>
            <c:strRef>
              <c:f>'豊田市企業防災カルテ'!$F$54</c:f>
              <c:strCache>
                <c:ptCount val="1"/>
                <c:pt idx="0">
                  <c:v>3年目</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a:noFill/>
              </a:ln>
            </c:spPr>
          </c:marker>
          <c:cat>
            <c:strRef>
              <c:f>'豊田市企業防災カルテ'!$C$55:$C$60</c:f>
              <c:strCache/>
            </c:strRef>
          </c:cat>
          <c:val>
            <c:numRef>
              <c:f>'豊田市企業防災カルテ'!$F$55:$F$60</c:f>
              <c:numCache/>
            </c:numRef>
          </c:val>
        </c:ser>
        <c:axId val="468762"/>
        <c:axId val="4218859"/>
      </c:radarChart>
      <c:catAx>
        <c:axId val="46876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175" b="1" i="0" u="none" baseline="0">
                <a:solidFill>
                  <a:srgbClr val="000000"/>
                </a:solidFill>
                <a:latin typeface="ＭＳ Ｐゴシック"/>
                <a:ea typeface="ＭＳ Ｐゴシック"/>
                <a:cs typeface="ＭＳ Ｐゴシック"/>
              </a:defRPr>
            </a:pPr>
          </a:p>
        </c:txPr>
        <c:crossAx val="4218859"/>
        <c:crosses val="autoZero"/>
        <c:auto val="0"/>
        <c:lblOffset val="100"/>
        <c:tickLblSkip val="1"/>
        <c:noMultiLvlLbl val="0"/>
      </c:catAx>
      <c:valAx>
        <c:axId val="4218859"/>
        <c:scaling>
          <c:orientation val="minMax"/>
          <c:max val="5"/>
          <c:min val="0"/>
        </c:scaling>
        <c:axPos val="l"/>
        <c:majorGridlines>
          <c:spPr>
            <a:ln w="3175">
              <a:solidFill>
                <a:srgbClr val="000000"/>
              </a:solidFill>
            </a:ln>
          </c:spPr>
        </c:majorGridlines>
        <c:delete val="0"/>
        <c:numFmt formatCode="General" sourceLinked="0"/>
        <c:majorTickMark val="cross"/>
        <c:minorTickMark val="none"/>
        <c:tickLblPos val="nextTo"/>
        <c:spPr>
          <a:ln w="3175">
            <a:solidFill>
              <a:srgbClr val="000000"/>
            </a:solidFill>
          </a:ln>
        </c:spPr>
        <c:txPr>
          <a:bodyPr vert="horz" rot="0"/>
          <a:lstStyle/>
          <a:p>
            <a:pPr>
              <a:defRPr lang="en-US" cap="none" sz="2175" b="1" i="0" u="none" baseline="0">
                <a:solidFill>
                  <a:srgbClr val="000000"/>
                </a:solidFill>
                <a:latin typeface="ＭＳ Ｐゴシック"/>
                <a:ea typeface="ＭＳ Ｐゴシック"/>
                <a:cs typeface="ＭＳ Ｐゴシック"/>
              </a:defRPr>
            </a:pPr>
          </a:p>
        </c:txPr>
        <c:crossAx val="468762"/>
        <c:crossesAt val="1"/>
        <c:crossBetween val="between"/>
        <c:dispUnits/>
        <c:majorUnit val="1"/>
        <c:minorUnit val="0.1"/>
      </c:valAx>
      <c:spPr>
        <a:noFill/>
        <a:ln>
          <a:noFill/>
        </a:ln>
      </c:spPr>
    </c:plotArea>
    <c:legend>
      <c:legendPos val="r"/>
      <c:layout>
        <c:manualLayout>
          <c:xMode val="edge"/>
          <c:yMode val="edge"/>
          <c:x val="0.7575"/>
          <c:y val="0"/>
          <c:w val="0.23075"/>
          <c:h val="0.16425"/>
        </c:manualLayout>
      </c:layout>
      <c:overlay val="0"/>
      <c:spPr>
        <a:solidFill>
          <a:srgbClr val="FFFFFF"/>
        </a:solidFill>
        <a:ln w="3175">
          <a:solidFill>
            <a:srgbClr val="000000"/>
          </a:solidFill>
        </a:ln>
      </c:spPr>
      <c:txPr>
        <a:bodyPr vert="horz" rot="0"/>
        <a:lstStyle/>
        <a:p>
          <a:pPr>
            <a:defRPr lang="en-US" cap="none" sz="165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762000</xdr:colOff>
      <xdr:row>7</xdr:row>
      <xdr:rowOff>0</xdr:rowOff>
    </xdr:from>
    <xdr:to>
      <xdr:col>3</xdr:col>
      <xdr:colOff>781050</xdr:colOff>
      <xdr:row>7</xdr:row>
      <xdr:rowOff>0</xdr:rowOff>
    </xdr:to>
    <xdr:sp>
      <xdr:nvSpPr>
        <xdr:cNvPr id="1" name="Oval 1"/>
        <xdr:cNvSpPr>
          <a:spLocks/>
        </xdr:cNvSpPr>
      </xdr:nvSpPr>
      <xdr:spPr>
        <a:xfrm>
          <a:off x="2905125" y="1838325"/>
          <a:ext cx="19050" cy="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914400</xdr:colOff>
      <xdr:row>8</xdr:row>
      <xdr:rowOff>0</xdr:rowOff>
    </xdr:from>
    <xdr:to>
      <xdr:col>2</xdr:col>
      <xdr:colOff>1371600</xdr:colOff>
      <xdr:row>8</xdr:row>
      <xdr:rowOff>0</xdr:rowOff>
    </xdr:to>
    <xdr:sp>
      <xdr:nvSpPr>
        <xdr:cNvPr id="2" name="Oval 2"/>
        <xdr:cNvSpPr>
          <a:spLocks/>
        </xdr:cNvSpPr>
      </xdr:nvSpPr>
      <xdr:spPr>
        <a:xfrm>
          <a:off x="1362075" y="2162175"/>
          <a:ext cx="457200" cy="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266700</xdr:colOff>
      <xdr:row>34</xdr:row>
      <xdr:rowOff>0</xdr:rowOff>
    </xdr:from>
    <xdr:to>
      <xdr:col>20</xdr:col>
      <xdr:colOff>266700</xdr:colOff>
      <xdr:row>50</xdr:row>
      <xdr:rowOff>361950</xdr:rowOff>
    </xdr:to>
    <xdr:sp>
      <xdr:nvSpPr>
        <xdr:cNvPr id="3" name="Text Box 3"/>
        <xdr:cNvSpPr txBox="1">
          <a:spLocks noChangeArrowheads="1"/>
        </xdr:cNvSpPr>
      </xdr:nvSpPr>
      <xdr:spPr>
        <a:xfrm>
          <a:off x="14992350" y="9877425"/>
          <a:ext cx="7391400" cy="5124450"/>
        </a:xfrm>
        <a:prstGeom prst="rect">
          <a:avLst/>
        </a:prstGeom>
        <a:no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コメント（努力すべき項目や目標を記入しましょう）</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0</xdr:colOff>
      <xdr:row>56</xdr:row>
      <xdr:rowOff>0</xdr:rowOff>
    </xdr:from>
    <xdr:to>
      <xdr:col>3</xdr:col>
      <xdr:colOff>0</xdr:colOff>
      <xdr:row>56</xdr:row>
      <xdr:rowOff>0</xdr:rowOff>
    </xdr:to>
    <xdr:sp>
      <xdr:nvSpPr>
        <xdr:cNvPr id="4" name="Line 95"/>
        <xdr:cNvSpPr>
          <a:spLocks/>
        </xdr:cNvSpPr>
      </xdr:nvSpPr>
      <xdr:spPr>
        <a:xfrm flipH="1" flipV="1">
          <a:off x="2143125" y="16830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56</xdr:row>
      <xdr:rowOff>0</xdr:rowOff>
    </xdr:from>
    <xdr:to>
      <xdr:col>9</xdr:col>
      <xdr:colOff>0</xdr:colOff>
      <xdr:row>56</xdr:row>
      <xdr:rowOff>0</xdr:rowOff>
    </xdr:to>
    <xdr:sp>
      <xdr:nvSpPr>
        <xdr:cNvPr id="5" name="Line 96"/>
        <xdr:cNvSpPr>
          <a:spLocks/>
        </xdr:cNvSpPr>
      </xdr:nvSpPr>
      <xdr:spPr>
        <a:xfrm flipH="1" flipV="1">
          <a:off x="9410700" y="16830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12</xdr:row>
      <xdr:rowOff>219075</xdr:rowOff>
    </xdr:from>
    <xdr:to>
      <xdr:col>20</xdr:col>
      <xdr:colOff>219075</xdr:colOff>
      <xdr:row>33</xdr:row>
      <xdr:rowOff>0</xdr:rowOff>
    </xdr:to>
    <xdr:graphicFrame>
      <xdr:nvGraphicFramePr>
        <xdr:cNvPr id="6" name="グラフ 97"/>
        <xdr:cNvGraphicFramePr/>
      </xdr:nvGraphicFramePr>
      <xdr:xfrm>
        <a:off x="14982825" y="3524250"/>
        <a:ext cx="7353300" cy="60674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xdr:col>
      <xdr:colOff>0</xdr:colOff>
      <xdr:row>4</xdr:row>
      <xdr:rowOff>0</xdr:rowOff>
    </xdr:to>
    <xdr:sp>
      <xdr:nvSpPr>
        <xdr:cNvPr id="1" name="Line 42"/>
        <xdr:cNvSpPr>
          <a:spLocks/>
        </xdr:cNvSpPr>
      </xdr:nvSpPr>
      <xdr:spPr>
        <a:xfrm flipH="1" flipV="1">
          <a:off x="247650" y="10572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W104"/>
  <sheetViews>
    <sheetView showGridLines="0" tabSelected="1" view="pageBreakPreview" zoomScale="75" zoomScaleSheetLayoutView="75" zoomScalePageLayoutView="0" workbookViewId="0" topLeftCell="A1">
      <selection activeCell="J20" sqref="J20"/>
    </sheetView>
  </sheetViews>
  <sheetFormatPr defaultColWidth="9.00390625" defaultRowHeight="13.5"/>
  <cols>
    <col min="1" max="1" width="1.00390625" style="1" customWidth="1"/>
    <col min="2" max="2" width="4.875" style="18" customWidth="1"/>
    <col min="3" max="3" width="22.25390625" style="1" customWidth="1"/>
    <col min="4" max="4" width="25.125" style="1" bestFit="1" customWidth="1"/>
    <col min="5" max="5" width="21.00390625" style="1" bestFit="1" customWidth="1"/>
    <col min="6" max="6" width="20.125" style="1" bestFit="1" customWidth="1"/>
    <col min="7" max="7" width="19.50390625" style="1" bestFit="1" customWidth="1"/>
    <col min="8" max="8" width="1.12109375" style="149" customWidth="1"/>
    <col min="9" max="9" width="8.50390625" style="1" bestFit="1" customWidth="1"/>
    <col min="10" max="10" width="15.125" style="3" customWidth="1"/>
    <col min="11" max="11" width="8.50390625" style="3" bestFit="1" customWidth="1"/>
    <col min="12" max="12" width="15.75390625" style="3" customWidth="1"/>
    <col min="13" max="13" width="8.125" style="3" bestFit="1" customWidth="1"/>
    <col min="14" max="14" width="14.375" style="1" customWidth="1"/>
    <col min="15" max="15" width="7.875" style="1" customWidth="1"/>
    <col min="16" max="16" width="3.625" style="1" customWidth="1"/>
    <col min="17" max="17" width="54.125" style="1" customWidth="1"/>
    <col min="18" max="18" width="16.75390625" style="1" customWidth="1"/>
    <col min="19" max="19" width="13.50390625" style="1" customWidth="1"/>
    <col min="20" max="20" width="9.00390625" style="1" customWidth="1"/>
    <col min="21" max="21" width="4.875" style="1" customWidth="1"/>
    <col min="22" max="16384" width="9.00390625" style="1" customWidth="1"/>
  </cols>
  <sheetData>
    <row r="1" spans="1:23" s="153" customFormat="1" ht="33.75">
      <c r="A1" s="150"/>
      <c r="B1" s="151"/>
      <c r="C1" s="152" t="s">
        <v>193</v>
      </c>
      <c r="F1" s="154"/>
      <c r="G1" s="155"/>
      <c r="H1" s="156"/>
      <c r="I1" s="150"/>
      <c r="L1" s="150"/>
      <c r="M1" s="150"/>
      <c r="W1" s="150"/>
    </row>
    <row r="2" spans="1:23" ht="13.5" customHeight="1">
      <c r="A2" s="4"/>
      <c r="B2" s="5"/>
      <c r="C2" s="11"/>
      <c r="E2" s="3"/>
      <c r="F2" s="3"/>
      <c r="G2" s="3"/>
      <c r="H2" s="139"/>
      <c r="I2" s="4"/>
      <c r="J2" s="1"/>
      <c r="K2" s="1"/>
      <c r="L2" s="4"/>
      <c r="M2" s="4"/>
      <c r="W2" s="4"/>
    </row>
    <row r="3" spans="1:23" ht="19.5" customHeight="1">
      <c r="A3" s="4"/>
      <c r="B3" s="5"/>
      <c r="C3" s="71" t="s">
        <v>166</v>
      </c>
      <c r="E3" s="3"/>
      <c r="F3" s="3"/>
      <c r="G3" s="3"/>
      <c r="H3" s="139"/>
      <c r="I3" s="4"/>
      <c r="J3" s="1"/>
      <c r="K3" s="1"/>
      <c r="L3" s="4"/>
      <c r="M3" s="4"/>
      <c r="W3" s="4"/>
    </row>
    <row r="4" spans="1:23" ht="19.5" customHeight="1">
      <c r="A4" s="4"/>
      <c r="B4" s="5"/>
      <c r="C4" s="72" t="s">
        <v>172</v>
      </c>
      <c r="E4" s="3"/>
      <c r="F4" s="3"/>
      <c r="G4" s="3"/>
      <c r="H4" s="139"/>
      <c r="I4" s="4"/>
      <c r="J4" s="1"/>
      <c r="K4" s="1"/>
      <c r="L4" s="4"/>
      <c r="M4" s="4"/>
      <c r="W4" s="4"/>
    </row>
    <row r="5" spans="1:23" ht="19.5" customHeight="1" thickBot="1">
      <c r="A5" s="4"/>
      <c r="B5" s="5"/>
      <c r="C5" s="17" t="s">
        <v>194</v>
      </c>
      <c r="E5" s="3"/>
      <c r="F5" s="3"/>
      <c r="G5" s="3"/>
      <c r="H5" s="139"/>
      <c r="I5" s="4"/>
      <c r="J5" s="1"/>
      <c r="K5" s="1"/>
      <c r="L5" s="4"/>
      <c r="M5" s="4"/>
      <c r="W5" s="4"/>
    </row>
    <row r="6" spans="1:23" ht="19.5" customHeight="1" thickBot="1">
      <c r="A6" s="4"/>
      <c r="B6" s="5"/>
      <c r="C6" s="17" t="s">
        <v>164</v>
      </c>
      <c r="E6" s="3"/>
      <c r="F6" s="3"/>
      <c r="G6" s="3"/>
      <c r="H6" s="139"/>
      <c r="I6" s="20"/>
      <c r="J6" s="199" t="s">
        <v>138</v>
      </c>
      <c r="K6" s="200"/>
      <c r="L6" s="199" t="s">
        <v>138</v>
      </c>
      <c r="M6" s="200"/>
      <c r="N6" s="199" t="s">
        <v>138</v>
      </c>
      <c r="O6" s="200"/>
      <c r="Q6" s="2"/>
      <c r="R6" s="14"/>
      <c r="S6" s="15" t="s">
        <v>174</v>
      </c>
      <c r="T6" s="15" t="s">
        <v>84</v>
      </c>
      <c r="W6" s="4"/>
    </row>
    <row r="7" spans="1:23" ht="19.5" customHeight="1" thickBot="1">
      <c r="A7" s="4"/>
      <c r="B7" s="5"/>
      <c r="C7" s="17" t="s">
        <v>165</v>
      </c>
      <c r="E7" s="3"/>
      <c r="F7" s="3"/>
      <c r="G7" s="3"/>
      <c r="H7" s="139"/>
      <c r="I7" s="20"/>
      <c r="J7" s="201" t="s">
        <v>139</v>
      </c>
      <c r="K7" s="202"/>
      <c r="L7" s="201" t="s">
        <v>139</v>
      </c>
      <c r="M7" s="202"/>
      <c r="N7" s="203" t="s">
        <v>139</v>
      </c>
      <c r="O7" s="204"/>
      <c r="Q7" s="207" t="s">
        <v>179</v>
      </c>
      <c r="R7" s="208"/>
      <c r="S7" s="138" t="s">
        <v>181</v>
      </c>
      <c r="T7" s="16" t="s">
        <v>93</v>
      </c>
      <c r="W7" s="4"/>
    </row>
    <row r="8" spans="2:20" ht="25.5" customHeight="1" thickBot="1">
      <c r="B8" s="5"/>
      <c r="C8" s="73" t="s">
        <v>183</v>
      </c>
      <c r="D8" s="74" t="s">
        <v>73</v>
      </c>
      <c r="E8" s="75" t="s">
        <v>74</v>
      </c>
      <c r="F8" s="76" t="s">
        <v>75</v>
      </c>
      <c r="G8" s="74" t="s">
        <v>76</v>
      </c>
      <c r="H8" s="140"/>
      <c r="I8" s="12" t="s">
        <v>77</v>
      </c>
      <c r="J8" s="196" t="s">
        <v>78</v>
      </c>
      <c r="K8" s="12" t="s">
        <v>79</v>
      </c>
      <c r="L8" s="197" t="s">
        <v>80</v>
      </c>
      <c r="M8" s="12" t="s">
        <v>79</v>
      </c>
      <c r="N8" s="198" t="s">
        <v>81</v>
      </c>
      <c r="O8" s="12" t="s">
        <v>79</v>
      </c>
      <c r="P8" s="3"/>
      <c r="Q8" s="205" t="s">
        <v>173</v>
      </c>
      <c r="R8" s="206"/>
      <c r="S8" s="138" t="s">
        <v>176</v>
      </c>
      <c r="T8" s="16" t="s">
        <v>175</v>
      </c>
    </row>
    <row r="9" spans="2:20" ht="22.5" customHeight="1" thickBot="1">
      <c r="B9" s="211" t="s">
        <v>7</v>
      </c>
      <c r="C9" s="77" t="s">
        <v>83</v>
      </c>
      <c r="D9" s="78" t="s">
        <v>35</v>
      </c>
      <c r="E9" s="79"/>
      <c r="F9" s="79"/>
      <c r="G9" s="80" t="s">
        <v>36</v>
      </c>
      <c r="H9" s="141"/>
      <c r="I9" s="25">
        <v>3</v>
      </c>
      <c r="J9" s="26"/>
      <c r="K9" s="27"/>
      <c r="L9" s="28"/>
      <c r="M9" s="29"/>
      <c r="N9" s="30"/>
      <c r="O9" s="31"/>
      <c r="Q9" s="209" t="s">
        <v>182</v>
      </c>
      <c r="R9" s="210"/>
      <c r="S9" s="138" t="s">
        <v>177</v>
      </c>
      <c r="T9" s="16" t="s">
        <v>87</v>
      </c>
    </row>
    <row r="10" spans="2:20" ht="22.5" customHeight="1">
      <c r="B10" s="212"/>
      <c r="C10" s="81" t="s">
        <v>94</v>
      </c>
      <c r="D10" s="82" t="s">
        <v>40</v>
      </c>
      <c r="E10" s="83" t="s">
        <v>41</v>
      </c>
      <c r="F10" s="83" t="s">
        <v>42</v>
      </c>
      <c r="G10" s="84" t="s">
        <v>43</v>
      </c>
      <c r="H10" s="142"/>
      <c r="I10" s="32">
        <v>3</v>
      </c>
      <c r="J10" s="26"/>
      <c r="K10" s="27"/>
      <c r="L10" s="28"/>
      <c r="M10" s="29"/>
      <c r="N10" s="30"/>
      <c r="O10" s="31"/>
      <c r="Q10" s="17" t="s">
        <v>184</v>
      </c>
      <c r="R10" s="5"/>
      <c r="S10" s="138" t="s">
        <v>178</v>
      </c>
      <c r="T10" s="16" t="s">
        <v>88</v>
      </c>
    </row>
    <row r="11" spans="2:20" ht="22.5" customHeight="1">
      <c r="B11" s="212"/>
      <c r="C11" s="81" t="s">
        <v>133</v>
      </c>
      <c r="D11" s="82" t="s">
        <v>134</v>
      </c>
      <c r="E11" s="83"/>
      <c r="F11" s="85" t="s">
        <v>135</v>
      </c>
      <c r="G11" s="86" t="s">
        <v>136</v>
      </c>
      <c r="H11" s="143"/>
      <c r="I11" s="33">
        <v>3</v>
      </c>
      <c r="J11" s="34"/>
      <c r="K11" s="27"/>
      <c r="L11" s="35"/>
      <c r="M11" s="29"/>
      <c r="N11" s="36"/>
      <c r="O11" s="31"/>
      <c r="Q11" s="17" t="s">
        <v>185</v>
      </c>
      <c r="R11" s="5"/>
      <c r="S11" s="138" t="s">
        <v>180</v>
      </c>
      <c r="T11" s="16" t="s">
        <v>85</v>
      </c>
    </row>
    <row r="12" spans="2:17" ht="22.5" customHeight="1">
      <c r="B12" s="212"/>
      <c r="C12" s="81" t="s">
        <v>122</v>
      </c>
      <c r="D12" s="82" t="s">
        <v>123</v>
      </c>
      <c r="E12" s="83"/>
      <c r="F12" s="83"/>
      <c r="G12" s="84" t="s">
        <v>36</v>
      </c>
      <c r="H12" s="142"/>
      <c r="I12" s="33">
        <v>3</v>
      </c>
      <c r="J12" s="26"/>
      <c r="K12" s="27"/>
      <c r="L12" s="28"/>
      <c r="M12" s="29"/>
      <c r="N12" s="30"/>
      <c r="O12" s="31"/>
      <c r="Q12" s="17" t="s">
        <v>186</v>
      </c>
    </row>
    <row r="13" spans="2:15" ht="22.5" customHeight="1">
      <c r="B13" s="212"/>
      <c r="C13" s="81" t="s">
        <v>12</v>
      </c>
      <c r="D13" s="82" t="s">
        <v>37</v>
      </c>
      <c r="E13" s="83" t="s">
        <v>38</v>
      </c>
      <c r="F13" s="83" t="s">
        <v>39</v>
      </c>
      <c r="G13" s="84" t="s">
        <v>86</v>
      </c>
      <c r="H13" s="142"/>
      <c r="I13" s="33">
        <v>3</v>
      </c>
      <c r="J13" s="34"/>
      <c r="K13" s="27"/>
      <c r="L13" s="35"/>
      <c r="M13" s="29"/>
      <c r="N13" s="36"/>
      <c r="O13" s="31"/>
    </row>
    <row r="14" spans="2:15" ht="22.5" customHeight="1">
      <c r="B14" s="212"/>
      <c r="C14" s="81" t="s">
        <v>137</v>
      </c>
      <c r="D14" s="87" t="s">
        <v>158</v>
      </c>
      <c r="E14" s="88"/>
      <c r="F14" s="83"/>
      <c r="G14" s="89" t="s">
        <v>36</v>
      </c>
      <c r="H14" s="141"/>
      <c r="I14" s="33">
        <v>3</v>
      </c>
      <c r="J14" s="34"/>
      <c r="K14" s="27"/>
      <c r="L14" s="35"/>
      <c r="M14" s="29"/>
      <c r="N14" s="36"/>
      <c r="O14" s="31"/>
    </row>
    <row r="15" spans="2:15" ht="22.5" customHeight="1">
      <c r="B15" s="212"/>
      <c r="C15" s="81" t="s">
        <v>14</v>
      </c>
      <c r="D15" s="90" t="s">
        <v>35</v>
      </c>
      <c r="E15" s="85"/>
      <c r="F15" s="83"/>
      <c r="G15" s="86" t="s">
        <v>36</v>
      </c>
      <c r="H15" s="143"/>
      <c r="I15" s="33">
        <v>3</v>
      </c>
      <c r="J15" s="34"/>
      <c r="K15" s="27"/>
      <c r="L15" s="35"/>
      <c r="M15" s="29"/>
      <c r="N15" s="36"/>
      <c r="O15" s="31"/>
    </row>
    <row r="16" spans="2:15" ht="22.5" customHeight="1" thickBot="1">
      <c r="B16" s="213"/>
      <c r="C16" s="91" t="s">
        <v>89</v>
      </c>
      <c r="D16" s="92" t="s">
        <v>90</v>
      </c>
      <c r="E16" s="93" t="s">
        <v>91</v>
      </c>
      <c r="F16" s="93" t="s">
        <v>92</v>
      </c>
      <c r="G16" s="94" t="s">
        <v>143</v>
      </c>
      <c r="H16" s="143"/>
      <c r="I16" s="37">
        <v>3</v>
      </c>
      <c r="J16" s="34"/>
      <c r="K16" s="27"/>
      <c r="L16" s="35"/>
      <c r="M16" s="29"/>
      <c r="N16" s="36"/>
      <c r="O16" s="31"/>
    </row>
    <row r="17" spans="2:15" ht="30" customHeight="1" thickBot="1">
      <c r="B17" s="132"/>
      <c r="C17" s="95"/>
      <c r="D17" s="95"/>
      <c r="E17" s="95"/>
      <c r="F17" s="95"/>
      <c r="G17" s="95"/>
      <c r="H17" s="140" t="s">
        <v>187</v>
      </c>
      <c r="I17" s="38">
        <f>SUM(I9:I16)</f>
        <v>24</v>
      </c>
      <c r="J17" s="39">
        <f>IF(J9="","",SUM(J9:J16))</f>
      </c>
      <c r="K17" s="23">
        <f>IF(J16="","",ROUND(SUM(J9:J16)/24*100/20,1))</f>
      </c>
      <c r="L17" s="40">
        <f>IF(L9="","",SUM(L9:L16))</f>
      </c>
      <c r="M17" s="24">
        <f>IF(L16="","",ROUND(SUM(L9:L16)/24*100/20,1))</f>
      </c>
      <c r="N17" s="41">
        <f>IF(N9="","",SUM(N9:N16))</f>
      </c>
      <c r="O17" s="42">
        <f>IF(N16="","",ROUND(SUM(N9:N16)/24*100/20,1))</f>
      </c>
    </row>
    <row r="18" spans="2:15" ht="22.5" customHeight="1">
      <c r="B18" s="214" t="s">
        <v>17</v>
      </c>
      <c r="C18" s="96" t="s">
        <v>18</v>
      </c>
      <c r="D18" s="97" t="s">
        <v>44</v>
      </c>
      <c r="E18" s="97" t="s">
        <v>45</v>
      </c>
      <c r="F18" s="97" t="s">
        <v>46</v>
      </c>
      <c r="G18" s="97" t="s">
        <v>144</v>
      </c>
      <c r="H18" s="140"/>
      <c r="I18" s="33">
        <v>3</v>
      </c>
      <c r="J18" s="26"/>
      <c r="K18" s="27"/>
      <c r="L18" s="28"/>
      <c r="M18" s="29"/>
      <c r="N18" s="30"/>
      <c r="O18" s="31"/>
    </row>
    <row r="19" spans="2:15" ht="22.5" customHeight="1">
      <c r="B19" s="215"/>
      <c r="C19" s="98" t="s">
        <v>19</v>
      </c>
      <c r="D19" s="99" t="s">
        <v>35</v>
      </c>
      <c r="E19" s="100"/>
      <c r="F19" s="95"/>
      <c r="G19" s="100" t="s">
        <v>36</v>
      </c>
      <c r="H19" s="140"/>
      <c r="I19" s="33">
        <v>3</v>
      </c>
      <c r="J19" s="34"/>
      <c r="K19" s="27"/>
      <c r="L19" s="35"/>
      <c r="M19" s="29"/>
      <c r="N19" s="36"/>
      <c r="O19" s="31"/>
    </row>
    <row r="20" spans="2:15" ht="22.5" customHeight="1">
      <c r="B20" s="215"/>
      <c r="C20" s="98" t="s">
        <v>21</v>
      </c>
      <c r="D20" s="101" t="s">
        <v>47</v>
      </c>
      <c r="E20" s="102"/>
      <c r="F20" s="101"/>
      <c r="G20" s="101" t="s">
        <v>48</v>
      </c>
      <c r="H20" s="140"/>
      <c r="I20" s="33">
        <v>3</v>
      </c>
      <c r="J20" s="34"/>
      <c r="K20" s="27"/>
      <c r="L20" s="35"/>
      <c r="M20" s="29"/>
      <c r="N20" s="36"/>
      <c r="O20" s="31"/>
    </row>
    <row r="21" spans="2:15" ht="22.5" customHeight="1">
      <c r="B21" s="215"/>
      <c r="C21" s="98" t="s">
        <v>23</v>
      </c>
      <c r="D21" s="102" t="s">
        <v>95</v>
      </c>
      <c r="E21" s="102"/>
      <c r="F21" s="102" t="s">
        <v>96</v>
      </c>
      <c r="G21" s="102" t="s">
        <v>48</v>
      </c>
      <c r="H21" s="140"/>
      <c r="I21" s="33">
        <v>3</v>
      </c>
      <c r="J21" s="34"/>
      <c r="K21" s="27"/>
      <c r="L21" s="35"/>
      <c r="M21" s="29"/>
      <c r="N21" s="36"/>
      <c r="O21" s="31"/>
    </row>
    <row r="22" spans="2:15" ht="22.5" customHeight="1" thickBot="1">
      <c r="B22" s="216"/>
      <c r="C22" s="103" t="s">
        <v>24</v>
      </c>
      <c r="D22" s="104" t="s">
        <v>97</v>
      </c>
      <c r="E22" s="104" t="s">
        <v>98</v>
      </c>
      <c r="F22" s="105" t="s">
        <v>99</v>
      </c>
      <c r="G22" s="104" t="s">
        <v>86</v>
      </c>
      <c r="H22" s="140"/>
      <c r="I22" s="33">
        <v>3</v>
      </c>
      <c r="J22" s="34"/>
      <c r="K22" s="27"/>
      <c r="L22" s="35"/>
      <c r="M22" s="29"/>
      <c r="N22" s="36"/>
      <c r="O22" s="31"/>
    </row>
    <row r="23" spans="2:15" ht="30" customHeight="1" thickBot="1">
      <c r="B23" s="132"/>
      <c r="C23" s="106"/>
      <c r="D23" s="95"/>
      <c r="E23" s="95"/>
      <c r="F23" s="95"/>
      <c r="G23" s="95"/>
      <c r="H23" s="140" t="s">
        <v>188</v>
      </c>
      <c r="I23" s="38">
        <f>SUM(I18:I22)</f>
        <v>15</v>
      </c>
      <c r="J23" s="39">
        <f>IF(J18="","",SUM(J18:J22))</f>
      </c>
      <c r="K23" s="23">
        <f>IF(J22="","",ROUND(SUM(J18:J22)/15*100/20,1))</f>
      </c>
      <c r="L23" s="40">
        <f>IF(L18="","",SUM(L18:L22))</f>
      </c>
      <c r="M23" s="24">
        <f>IF(L22="","",ROUND(SUM(L18:L22)/15*100/20,1))</f>
      </c>
      <c r="N23" s="41">
        <f>IF(N18="","",SUM(N18:N22))</f>
      </c>
      <c r="O23" s="42">
        <f>IF(N22="","",ROUND(SUM(N18:N22)/15*100/20,1))</f>
      </c>
    </row>
    <row r="24" spans="2:15" ht="22.5" customHeight="1">
      <c r="B24" s="214" t="s">
        <v>26</v>
      </c>
      <c r="C24" s="96" t="s">
        <v>100</v>
      </c>
      <c r="D24" s="97" t="s">
        <v>82</v>
      </c>
      <c r="E24" s="107"/>
      <c r="F24" s="97"/>
      <c r="G24" s="108" t="s">
        <v>36</v>
      </c>
      <c r="H24" s="140"/>
      <c r="I24" s="43">
        <v>3</v>
      </c>
      <c r="J24" s="44"/>
      <c r="K24" s="27"/>
      <c r="L24" s="45"/>
      <c r="M24" s="29"/>
      <c r="N24" s="30"/>
      <c r="O24" s="31"/>
    </row>
    <row r="25" spans="2:15" ht="22.5" customHeight="1">
      <c r="B25" s="215"/>
      <c r="C25" s="98" t="s">
        <v>124</v>
      </c>
      <c r="D25" s="101" t="s">
        <v>125</v>
      </c>
      <c r="E25" s="109" t="s">
        <v>145</v>
      </c>
      <c r="F25" s="101" t="s">
        <v>146</v>
      </c>
      <c r="G25" s="101" t="s">
        <v>36</v>
      </c>
      <c r="H25" s="144"/>
      <c r="I25" s="37">
        <v>3</v>
      </c>
      <c r="J25" s="34"/>
      <c r="K25" s="27"/>
      <c r="L25" s="35"/>
      <c r="M25" s="29"/>
      <c r="N25" s="36"/>
      <c r="O25" s="31"/>
    </row>
    <row r="26" spans="2:15" ht="22.5" customHeight="1">
      <c r="B26" s="215"/>
      <c r="C26" s="98" t="s">
        <v>126</v>
      </c>
      <c r="D26" s="102" t="s">
        <v>101</v>
      </c>
      <c r="E26" s="110" t="s">
        <v>147</v>
      </c>
      <c r="F26" s="102" t="s">
        <v>148</v>
      </c>
      <c r="G26" s="102" t="s">
        <v>36</v>
      </c>
      <c r="H26" s="144"/>
      <c r="I26" s="33">
        <v>3</v>
      </c>
      <c r="J26" s="26"/>
      <c r="K26" s="27"/>
      <c r="L26" s="28"/>
      <c r="M26" s="29"/>
      <c r="N26" s="30"/>
      <c r="O26" s="31"/>
    </row>
    <row r="27" spans="2:15" ht="22.5" customHeight="1">
      <c r="B27" s="215"/>
      <c r="C27" s="98" t="s">
        <v>27</v>
      </c>
      <c r="D27" s="111" t="s">
        <v>102</v>
      </c>
      <c r="E27" s="110"/>
      <c r="F27" s="102" t="s">
        <v>103</v>
      </c>
      <c r="G27" s="102" t="s">
        <v>86</v>
      </c>
      <c r="H27" s="145"/>
      <c r="I27" s="32">
        <v>3</v>
      </c>
      <c r="J27" s="34"/>
      <c r="K27" s="27"/>
      <c r="L27" s="35"/>
      <c r="M27" s="29"/>
      <c r="N27" s="36"/>
      <c r="O27" s="31"/>
    </row>
    <row r="28" spans="2:15" ht="22.5" customHeight="1">
      <c r="B28" s="215"/>
      <c r="C28" s="98" t="s">
        <v>104</v>
      </c>
      <c r="D28" s="100" t="s">
        <v>105</v>
      </c>
      <c r="E28" s="112" t="s">
        <v>106</v>
      </c>
      <c r="F28" s="102" t="s">
        <v>107</v>
      </c>
      <c r="G28" s="100" t="s">
        <v>86</v>
      </c>
      <c r="H28" s="140"/>
      <c r="I28" s="33">
        <v>3</v>
      </c>
      <c r="J28" s="34"/>
      <c r="K28" s="27"/>
      <c r="L28" s="35"/>
      <c r="M28" s="29"/>
      <c r="N28" s="36"/>
      <c r="O28" s="31"/>
    </row>
    <row r="29" spans="2:15" ht="22.5" customHeight="1">
      <c r="B29" s="215"/>
      <c r="C29" s="98" t="s">
        <v>108</v>
      </c>
      <c r="D29" s="102" t="s">
        <v>109</v>
      </c>
      <c r="E29" s="102" t="s">
        <v>149</v>
      </c>
      <c r="F29" s="101" t="s">
        <v>150</v>
      </c>
      <c r="G29" s="101" t="s">
        <v>151</v>
      </c>
      <c r="H29" s="140"/>
      <c r="I29" s="37">
        <v>3</v>
      </c>
      <c r="J29" s="26"/>
      <c r="K29" s="27"/>
      <c r="L29" s="35"/>
      <c r="M29" s="29"/>
      <c r="N29" s="36"/>
      <c r="O29" s="31"/>
    </row>
    <row r="30" spans="2:15" ht="22.5" customHeight="1">
      <c r="B30" s="215"/>
      <c r="C30" s="98" t="s">
        <v>28</v>
      </c>
      <c r="D30" s="100" t="s">
        <v>35</v>
      </c>
      <c r="E30" s="95"/>
      <c r="F30" s="102"/>
      <c r="G30" s="102" t="s">
        <v>36</v>
      </c>
      <c r="H30" s="140"/>
      <c r="I30" s="33">
        <v>3</v>
      </c>
      <c r="J30" s="46"/>
      <c r="K30" s="47"/>
      <c r="L30" s="48"/>
      <c r="M30" s="49"/>
      <c r="N30" s="50"/>
      <c r="O30" s="51"/>
    </row>
    <row r="31" spans="2:15" ht="22.5" customHeight="1">
      <c r="B31" s="215"/>
      <c r="C31" s="98" t="s">
        <v>159</v>
      </c>
      <c r="D31" s="102" t="s">
        <v>167</v>
      </c>
      <c r="E31" s="113"/>
      <c r="F31" s="102" t="s">
        <v>168</v>
      </c>
      <c r="G31" s="102" t="s">
        <v>160</v>
      </c>
      <c r="H31" s="140"/>
      <c r="I31" s="33">
        <v>3</v>
      </c>
      <c r="J31" s="34"/>
      <c r="K31" s="27"/>
      <c r="L31" s="35"/>
      <c r="M31" s="29"/>
      <c r="N31" s="36"/>
      <c r="O31" s="31"/>
    </row>
    <row r="32" spans="2:15" ht="22.5" customHeight="1" thickBot="1">
      <c r="B32" s="216"/>
      <c r="C32" s="114" t="s">
        <v>110</v>
      </c>
      <c r="D32" s="115" t="s">
        <v>111</v>
      </c>
      <c r="E32" s="104"/>
      <c r="F32" s="104" t="s">
        <v>49</v>
      </c>
      <c r="G32" s="104" t="s">
        <v>50</v>
      </c>
      <c r="H32" s="140"/>
      <c r="I32" s="33">
        <v>3</v>
      </c>
      <c r="J32" s="26"/>
      <c r="K32" s="27"/>
      <c r="L32" s="28"/>
      <c r="M32" s="29"/>
      <c r="N32" s="30"/>
      <c r="O32" s="31"/>
    </row>
    <row r="33" spans="2:16" ht="30" customHeight="1" thickBot="1">
      <c r="B33" s="133"/>
      <c r="C33" s="116"/>
      <c r="D33" s="116"/>
      <c r="E33" s="116"/>
      <c r="F33" s="116"/>
      <c r="G33" s="116"/>
      <c r="H33" s="140" t="s">
        <v>189</v>
      </c>
      <c r="I33" s="52">
        <f>SUM(I24:I32)</f>
        <v>27</v>
      </c>
      <c r="J33" s="53">
        <f>IF(J24="","",SUM(J24:J32))</f>
      </c>
      <c r="K33" s="23">
        <f>IF(J32="","",ROUND(SUM(J24:J32)/27*100/20,1))</f>
      </c>
      <c r="L33" s="54">
        <f>IF(L24="","",SUM(L24:L32))</f>
      </c>
      <c r="M33" s="24">
        <f>IF(L32="","",ROUND(SUM(L24:L32)/27*100/20,1))</f>
      </c>
      <c r="N33" s="55">
        <f>IF(N24="","",SUM(N24:N32))</f>
      </c>
      <c r="O33" s="42">
        <f>IF(N32="","",ROUND(SUM(N24:N32)/27*100/20,1))</f>
      </c>
      <c r="P33" s="10"/>
    </row>
    <row r="34" spans="2:15" ht="22.5" customHeight="1">
      <c r="B34" s="214" t="s">
        <v>29</v>
      </c>
      <c r="C34" s="96" t="s">
        <v>30</v>
      </c>
      <c r="D34" s="97" t="s">
        <v>51</v>
      </c>
      <c r="E34" s="108"/>
      <c r="F34" s="97" t="s">
        <v>169</v>
      </c>
      <c r="G34" s="97" t="s">
        <v>52</v>
      </c>
      <c r="H34" s="140"/>
      <c r="I34" s="56">
        <v>3</v>
      </c>
      <c r="J34" s="34"/>
      <c r="K34" s="57"/>
      <c r="L34" s="45"/>
      <c r="M34" s="29"/>
      <c r="N34" s="58"/>
      <c r="O34" s="59"/>
    </row>
    <row r="35" spans="2:15" ht="22.5" customHeight="1">
      <c r="B35" s="215"/>
      <c r="C35" s="117" t="s">
        <v>31</v>
      </c>
      <c r="D35" s="102" t="s">
        <v>53</v>
      </c>
      <c r="E35" s="102" t="s">
        <v>54</v>
      </c>
      <c r="F35" s="102" t="s">
        <v>112</v>
      </c>
      <c r="G35" s="102" t="s">
        <v>55</v>
      </c>
      <c r="H35" s="140"/>
      <c r="I35" s="33">
        <v>3</v>
      </c>
      <c r="J35" s="26"/>
      <c r="K35" s="27"/>
      <c r="L35" s="28"/>
      <c r="M35" s="29"/>
      <c r="N35" s="36"/>
      <c r="O35" s="31"/>
    </row>
    <row r="36" spans="2:15" ht="22.5" customHeight="1">
      <c r="B36" s="215"/>
      <c r="C36" s="98" t="s">
        <v>32</v>
      </c>
      <c r="D36" s="102" t="s">
        <v>82</v>
      </c>
      <c r="E36" s="102"/>
      <c r="F36" s="102" t="s">
        <v>56</v>
      </c>
      <c r="G36" s="102" t="s">
        <v>36</v>
      </c>
      <c r="H36" s="140"/>
      <c r="I36" s="33">
        <v>3</v>
      </c>
      <c r="J36" s="26"/>
      <c r="K36" s="27"/>
      <c r="L36" s="35"/>
      <c r="M36" s="29"/>
      <c r="N36" s="36"/>
      <c r="O36" s="31"/>
    </row>
    <row r="37" spans="2:15" ht="22.5" customHeight="1" thickBot="1">
      <c r="B37" s="216"/>
      <c r="C37" s="114" t="s">
        <v>33</v>
      </c>
      <c r="D37" s="118" t="s">
        <v>113</v>
      </c>
      <c r="E37" s="119"/>
      <c r="F37" s="120"/>
      <c r="G37" s="119" t="s">
        <v>57</v>
      </c>
      <c r="H37" s="145"/>
      <c r="I37" s="32">
        <v>3</v>
      </c>
      <c r="J37" s="60"/>
      <c r="K37" s="27"/>
      <c r="L37" s="61"/>
      <c r="M37" s="29"/>
      <c r="N37" s="62"/>
      <c r="O37" s="31"/>
    </row>
    <row r="38" spans="2:16" ht="30" customHeight="1" thickBot="1">
      <c r="B38" s="133"/>
      <c r="C38" s="116"/>
      <c r="D38" s="116"/>
      <c r="E38" s="106"/>
      <c r="F38" s="106"/>
      <c r="G38" s="116"/>
      <c r="H38" s="140" t="s">
        <v>190</v>
      </c>
      <c r="I38" s="63">
        <f>SUM(I34:I37)</f>
        <v>12</v>
      </c>
      <c r="J38" s="64">
        <f>IF(J34="","",SUM(J34:J37))</f>
      </c>
      <c r="K38" s="23">
        <f>IF(J37="","",ROUND(SUM(J34:J37)/12*100/20,1))</f>
      </c>
      <c r="L38" s="65">
        <f>IF(L34="","",SUM(L34:L37))</f>
      </c>
      <c r="M38" s="24">
        <f>IF(L37="","",ROUND(SUM(L34:L37)/12*100/20,1))</f>
      </c>
      <c r="N38" s="66">
        <f>IF(N34="","",SUM(N34:N37))</f>
      </c>
      <c r="O38" s="42">
        <f>IF(N37="","",ROUND(SUM(N34:N37)/12*100/20,1))</f>
      </c>
      <c r="P38" s="10"/>
    </row>
    <row r="39" spans="2:15" ht="22.5" customHeight="1">
      <c r="B39" s="214" t="s">
        <v>8</v>
      </c>
      <c r="C39" s="121" t="s">
        <v>9</v>
      </c>
      <c r="D39" s="97" t="s">
        <v>82</v>
      </c>
      <c r="E39" s="97"/>
      <c r="F39" s="97"/>
      <c r="G39" s="122" t="s">
        <v>36</v>
      </c>
      <c r="H39" s="146"/>
      <c r="I39" s="43">
        <v>3</v>
      </c>
      <c r="J39" s="44"/>
      <c r="K39" s="57"/>
      <c r="L39" s="45"/>
      <c r="M39" s="67"/>
      <c r="N39" s="68"/>
      <c r="O39" s="59"/>
    </row>
    <row r="40" spans="2:15" ht="22.5" customHeight="1">
      <c r="B40" s="215"/>
      <c r="C40" s="98" t="s">
        <v>10</v>
      </c>
      <c r="D40" s="123" t="s">
        <v>152</v>
      </c>
      <c r="E40" s="102" t="s">
        <v>170</v>
      </c>
      <c r="F40" s="95" t="s">
        <v>157</v>
      </c>
      <c r="G40" s="123" t="s">
        <v>36</v>
      </c>
      <c r="H40" s="140"/>
      <c r="I40" s="33">
        <v>3</v>
      </c>
      <c r="J40" s="34"/>
      <c r="K40" s="27"/>
      <c r="L40" s="35"/>
      <c r="M40" s="29"/>
      <c r="N40" s="36"/>
      <c r="O40" s="31"/>
    </row>
    <row r="41" spans="2:15" ht="22.5" customHeight="1">
      <c r="B41" s="215"/>
      <c r="C41" s="117" t="s">
        <v>11</v>
      </c>
      <c r="D41" s="124" t="s">
        <v>114</v>
      </c>
      <c r="E41" s="102"/>
      <c r="F41" s="101"/>
      <c r="G41" s="99" t="s">
        <v>58</v>
      </c>
      <c r="H41" s="145"/>
      <c r="I41" s="33">
        <v>3</v>
      </c>
      <c r="J41" s="34"/>
      <c r="K41" s="27"/>
      <c r="L41" s="35"/>
      <c r="M41" s="29"/>
      <c r="N41" s="36"/>
      <c r="O41" s="31"/>
    </row>
    <row r="42" spans="2:15" ht="22.5" customHeight="1">
      <c r="B42" s="215"/>
      <c r="C42" s="98" t="s">
        <v>13</v>
      </c>
      <c r="D42" s="123" t="s">
        <v>115</v>
      </c>
      <c r="E42" s="123"/>
      <c r="F42" s="101"/>
      <c r="G42" s="102" t="s">
        <v>59</v>
      </c>
      <c r="H42" s="146"/>
      <c r="I42" s="33">
        <v>3</v>
      </c>
      <c r="J42" s="34"/>
      <c r="K42" s="27"/>
      <c r="L42" s="35"/>
      <c r="M42" s="29"/>
      <c r="N42" s="36"/>
      <c r="O42" s="31"/>
    </row>
    <row r="43" spans="2:15" ht="22.5" customHeight="1">
      <c r="B43" s="215"/>
      <c r="C43" s="98" t="s">
        <v>15</v>
      </c>
      <c r="D43" s="102" t="s">
        <v>60</v>
      </c>
      <c r="E43" s="102"/>
      <c r="F43" s="102"/>
      <c r="G43" s="125" t="s">
        <v>59</v>
      </c>
      <c r="H43" s="146"/>
      <c r="I43" s="25">
        <v>3</v>
      </c>
      <c r="J43" s="34"/>
      <c r="K43" s="27"/>
      <c r="L43" s="35"/>
      <c r="M43" s="29"/>
      <c r="N43" s="36"/>
      <c r="O43" s="31"/>
    </row>
    <row r="44" spans="2:15" ht="22.5" customHeight="1" thickBot="1">
      <c r="B44" s="216"/>
      <c r="C44" s="114" t="s">
        <v>16</v>
      </c>
      <c r="D44" s="104" t="s">
        <v>116</v>
      </c>
      <c r="E44" s="104"/>
      <c r="F44" s="126" t="s">
        <v>153</v>
      </c>
      <c r="G44" s="126" t="s">
        <v>154</v>
      </c>
      <c r="H44" s="140"/>
      <c r="I44" s="37">
        <v>3</v>
      </c>
      <c r="J44" s="60"/>
      <c r="K44" s="27"/>
      <c r="L44" s="69"/>
      <c r="M44" s="29"/>
      <c r="N44" s="70"/>
      <c r="O44" s="31"/>
    </row>
    <row r="45" spans="2:15" ht="30" customHeight="1" thickBot="1">
      <c r="B45" s="133"/>
      <c r="C45" s="116"/>
      <c r="D45" s="116"/>
      <c r="E45" s="106"/>
      <c r="F45" s="116"/>
      <c r="G45" s="116"/>
      <c r="H45" s="140" t="s">
        <v>191</v>
      </c>
      <c r="I45" s="13">
        <f>SUM(I39:I44)</f>
        <v>18</v>
      </c>
      <c r="J45" s="64">
        <f>IF(J39="","",SUM(J39:J44))</f>
      </c>
      <c r="K45" s="23">
        <f>IF(J44="","",ROUND(SUM(J39:J44)/18*100/20,1))</f>
      </c>
      <c r="L45" s="65">
        <f>IF(L39="","",SUM(L39:L44))</f>
      </c>
      <c r="M45" s="24">
        <f>IF(L44="","",ROUND(SUM(L39:L44)/18*100/20,1))</f>
      </c>
      <c r="N45" s="42">
        <f>IF(N39="","",SUM(N39:N44))</f>
      </c>
      <c r="O45" s="42">
        <f>IF(N44="","",ROUND(SUM(N39:N44)/18*100/20,1))</f>
      </c>
    </row>
    <row r="46" spans="2:15" ht="22.5" customHeight="1">
      <c r="B46" s="214" t="s">
        <v>20</v>
      </c>
      <c r="C46" s="121" t="s">
        <v>161</v>
      </c>
      <c r="D46" s="127" t="s">
        <v>171</v>
      </c>
      <c r="E46" s="97" t="s">
        <v>163</v>
      </c>
      <c r="F46" s="108" t="s">
        <v>162</v>
      </c>
      <c r="G46" s="108" t="s">
        <v>61</v>
      </c>
      <c r="H46" s="146"/>
      <c r="I46" s="43">
        <v>3</v>
      </c>
      <c r="J46" s="44"/>
      <c r="K46" s="57"/>
      <c r="L46" s="45"/>
      <c r="M46" s="67"/>
      <c r="N46" s="30"/>
      <c r="O46" s="59"/>
    </row>
    <row r="47" spans="2:15" ht="22.5" customHeight="1">
      <c r="B47" s="215"/>
      <c r="C47" s="98" t="s">
        <v>22</v>
      </c>
      <c r="D47" s="101" t="s">
        <v>155</v>
      </c>
      <c r="E47" s="128" t="s">
        <v>62</v>
      </c>
      <c r="F47" s="102" t="s">
        <v>117</v>
      </c>
      <c r="G47" s="102" t="s">
        <v>63</v>
      </c>
      <c r="H47" s="146"/>
      <c r="I47" s="33">
        <v>3</v>
      </c>
      <c r="J47" s="26"/>
      <c r="K47" s="27"/>
      <c r="L47" s="28"/>
      <c r="M47" s="29"/>
      <c r="N47" s="30"/>
      <c r="O47" s="31"/>
    </row>
    <row r="48" spans="2:15" ht="22.5" customHeight="1">
      <c r="B48" s="215"/>
      <c r="C48" s="98" t="s">
        <v>127</v>
      </c>
      <c r="D48" s="102" t="s">
        <v>128</v>
      </c>
      <c r="E48" s="128" t="s">
        <v>130</v>
      </c>
      <c r="F48" s="102" t="s">
        <v>129</v>
      </c>
      <c r="G48" s="102" t="s">
        <v>36</v>
      </c>
      <c r="H48" s="145"/>
      <c r="I48" s="32">
        <v>3</v>
      </c>
      <c r="J48" s="34"/>
      <c r="K48" s="27"/>
      <c r="L48" s="35"/>
      <c r="M48" s="29"/>
      <c r="N48" s="36"/>
      <c r="O48" s="31"/>
    </row>
    <row r="49" spans="2:15" ht="22.5" customHeight="1">
      <c r="B49" s="215"/>
      <c r="C49" s="98" t="s">
        <v>131</v>
      </c>
      <c r="D49" s="100" t="s">
        <v>118</v>
      </c>
      <c r="E49" s="128" t="s">
        <v>156</v>
      </c>
      <c r="F49" s="102" t="s">
        <v>132</v>
      </c>
      <c r="G49" s="100" t="s">
        <v>59</v>
      </c>
      <c r="H49" s="140"/>
      <c r="I49" s="33">
        <v>3</v>
      </c>
      <c r="J49" s="34"/>
      <c r="K49" s="27"/>
      <c r="L49" s="35"/>
      <c r="M49" s="29"/>
      <c r="N49" s="36"/>
      <c r="O49" s="31"/>
    </row>
    <row r="50" spans="2:15" ht="22.5" customHeight="1" thickBot="1">
      <c r="B50" s="216"/>
      <c r="C50" s="114" t="s">
        <v>25</v>
      </c>
      <c r="D50" s="104" t="s">
        <v>119</v>
      </c>
      <c r="E50" s="129"/>
      <c r="F50" s="104" t="s">
        <v>120</v>
      </c>
      <c r="G50" s="130" t="s">
        <v>121</v>
      </c>
      <c r="H50" s="140"/>
      <c r="I50" s="37">
        <v>3</v>
      </c>
      <c r="J50" s="60"/>
      <c r="K50" s="27"/>
      <c r="L50" s="61"/>
      <c r="M50" s="29"/>
      <c r="N50" s="62"/>
      <c r="O50" s="31"/>
    </row>
    <row r="51" spans="3:16" ht="30" customHeight="1" thickBot="1">
      <c r="C51" s="131"/>
      <c r="D51" s="131"/>
      <c r="E51" s="131"/>
      <c r="F51" s="131"/>
      <c r="G51" s="95"/>
      <c r="H51" s="140" t="s">
        <v>192</v>
      </c>
      <c r="I51" s="12">
        <f>SUM(I46:I50)</f>
        <v>15</v>
      </c>
      <c r="J51" s="23">
        <f>IF(J46="","",SUM(J46:J50))</f>
      </c>
      <c r="K51" s="23">
        <f>IF(J50="","",ROUND(SUM(J46:J50)/15*100/20,1))</f>
      </c>
      <c r="L51" s="24">
        <f>IF(L46="","",SUM(L46:L50))</f>
      </c>
      <c r="M51" s="24">
        <f>IF(L50="","",ROUND(SUM(L46:L50)/15*100/20,1))</f>
      </c>
      <c r="N51" s="42">
        <f>IF(N46="","",SUM(N46:N50))</f>
      </c>
      <c r="O51" s="42">
        <f>IF(N50="","",ROUND(SUM(N46:N50)/15*100/20,1))</f>
      </c>
      <c r="P51" s="10"/>
    </row>
    <row r="52" spans="8:15" ht="28.5" customHeight="1">
      <c r="H52" s="143"/>
      <c r="I52" s="9"/>
      <c r="J52" s="1"/>
      <c r="K52" s="9"/>
      <c r="L52" s="9"/>
      <c r="M52" s="19"/>
      <c r="N52" s="9"/>
      <c r="O52" s="19"/>
    </row>
    <row r="53" spans="2:12" ht="28.5" customHeight="1">
      <c r="B53" s="17"/>
      <c r="H53" s="139"/>
      <c r="I53" s="4"/>
      <c r="J53" s="18"/>
      <c r="K53" s="1"/>
      <c r="L53" s="1"/>
    </row>
    <row r="54" spans="2:12" ht="28.5" customHeight="1">
      <c r="B54" s="3"/>
      <c r="C54" s="135"/>
      <c r="D54" s="134" t="s">
        <v>140</v>
      </c>
      <c r="E54" s="134" t="s">
        <v>141</v>
      </c>
      <c r="F54" s="147" t="s">
        <v>142</v>
      </c>
      <c r="I54" s="21"/>
      <c r="J54" s="1"/>
      <c r="K54" s="1"/>
      <c r="L54" s="1"/>
    </row>
    <row r="55" spans="2:12" ht="28.5" customHeight="1">
      <c r="B55" s="3"/>
      <c r="C55" s="136" t="s">
        <v>7</v>
      </c>
      <c r="D55" s="134">
        <f>K17</f>
      </c>
      <c r="E55" s="134">
        <f>M17</f>
      </c>
      <c r="F55" s="148">
        <f>O17</f>
      </c>
      <c r="I55" s="22"/>
      <c r="J55" s="1"/>
      <c r="K55" s="1"/>
      <c r="L55" s="1"/>
    </row>
    <row r="56" spans="2:12" ht="28.5" customHeight="1">
      <c r="B56" s="3"/>
      <c r="C56" s="136" t="s">
        <v>17</v>
      </c>
      <c r="D56" s="134">
        <f>K23</f>
      </c>
      <c r="E56" s="134">
        <f>M23</f>
      </c>
      <c r="F56" s="147">
        <f>O23</f>
      </c>
      <c r="I56" s="22"/>
      <c r="J56" s="1"/>
      <c r="K56" s="1"/>
      <c r="L56" s="1"/>
    </row>
    <row r="57" spans="2:12" ht="28.5" customHeight="1">
      <c r="B57" s="3"/>
      <c r="C57" s="136" t="s">
        <v>26</v>
      </c>
      <c r="D57" s="134">
        <f>K33</f>
      </c>
      <c r="E57" s="134">
        <f>M33</f>
      </c>
      <c r="F57" s="147">
        <f>O33</f>
      </c>
      <c r="I57" s="22"/>
      <c r="J57" s="1"/>
      <c r="K57" s="1"/>
      <c r="L57" s="1"/>
    </row>
    <row r="58" spans="2:12" ht="28.5" customHeight="1">
      <c r="B58" s="3"/>
      <c r="C58" s="136" t="s">
        <v>29</v>
      </c>
      <c r="D58" s="134">
        <f>K38</f>
      </c>
      <c r="E58" s="134">
        <f>M38</f>
      </c>
      <c r="F58" s="147">
        <f>O38</f>
      </c>
      <c r="I58" s="22"/>
      <c r="J58" s="1"/>
      <c r="K58" s="1"/>
      <c r="L58" s="1"/>
    </row>
    <row r="59" spans="2:12" ht="30" customHeight="1">
      <c r="B59" s="3"/>
      <c r="C59" s="136" t="s">
        <v>8</v>
      </c>
      <c r="D59" s="134">
        <f>K45</f>
      </c>
      <c r="E59" s="134">
        <f>M45</f>
      </c>
      <c r="F59" s="147">
        <f>O45</f>
      </c>
      <c r="I59" s="22"/>
      <c r="J59" s="1"/>
      <c r="K59" s="1"/>
      <c r="L59" s="1"/>
    </row>
    <row r="60" spans="2:12" ht="30" customHeight="1">
      <c r="B60" s="3"/>
      <c r="C60" s="136" t="s">
        <v>20</v>
      </c>
      <c r="D60" s="134">
        <f>K51</f>
      </c>
      <c r="E60" s="134">
        <f>M51</f>
      </c>
      <c r="F60" s="147">
        <f>O51</f>
      </c>
      <c r="I60" s="22"/>
      <c r="J60" s="1"/>
      <c r="K60" s="1"/>
      <c r="L60" s="1"/>
    </row>
    <row r="61" spans="2:12" ht="30" customHeight="1">
      <c r="B61" s="3"/>
      <c r="E61" s="131"/>
      <c r="F61" s="131"/>
      <c r="G61" s="131"/>
      <c r="H61" s="139"/>
      <c r="I61" s="4"/>
      <c r="J61" s="1"/>
      <c r="K61" s="1"/>
      <c r="L61" s="1"/>
    </row>
    <row r="62" spans="2:12" ht="30" customHeight="1">
      <c r="B62" s="3"/>
      <c r="E62" s="131"/>
      <c r="F62" s="131"/>
      <c r="G62" s="131"/>
      <c r="H62" s="139"/>
      <c r="I62" s="4"/>
      <c r="J62" s="1"/>
      <c r="K62" s="1"/>
      <c r="L62" s="1"/>
    </row>
    <row r="63" spans="2:12" ht="30" customHeight="1">
      <c r="B63" s="3"/>
      <c r="E63" s="131"/>
      <c r="F63" s="131"/>
      <c r="G63" s="131"/>
      <c r="H63" s="139"/>
      <c r="I63" s="4"/>
      <c r="J63" s="1"/>
      <c r="K63" s="1"/>
      <c r="L63" s="1"/>
    </row>
    <row r="64" spans="2:12" ht="30" customHeight="1">
      <c r="B64" s="3"/>
      <c r="E64" s="131"/>
      <c r="F64" s="131"/>
      <c r="G64" s="131"/>
      <c r="H64" s="139"/>
      <c r="I64" s="4"/>
      <c r="J64" s="1"/>
      <c r="K64" s="1"/>
      <c r="L64" s="1"/>
    </row>
    <row r="65" spans="2:12" ht="30" customHeight="1">
      <c r="B65" s="3"/>
      <c r="E65" s="131"/>
      <c r="F65" s="137"/>
      <c r="G65" s="131"/>
      <c r="H65" s="139"/>
      <c r="I65" s="4"/>
      <c r="J65" s="1"/>
      <c r="K65" s="1"/>
      <c r="L65" s="1"/>
    </row>
    <row r="66" spans="2:12" ht="30" customHeight="1">
      <c r="B66" s="3"/>
      <c r="E66" s="131"/>
      <c r="F66" s="131"/>
      <c r="G66" s="131"/>
      <c r="H66" s="139"/>
      <c r="I66" s="4"/>
      <c r="J66" s="1"/>
      <c r="K66" s="1"/>
      <c r="L66" s="1"/>
    </row>
    <row r="67" spans="2:12" ht="30" customHeight="1">
      <c r="B67" s="3"/>
      <c r="K67" s="1"/>
      <c r="L67" s="1"/>
    </row>
    <row r="68" spans="2:12" ht="30" customHeight="1">
      <c r="B68" s="3"/>
      <c r="K68" s="1"/>
      <c r="L68" s="1"/>
    </row>
    <row r="69" spans="2:12" ht="30" customHeight="1">
      <c r="B69" s="3"/>
      <c r="K69" s="1"/>
      <c r="L69" s="1"/>
    </row>
    <row r="70" ht="30" customHeight="1">
      <c r="B70" s="3"/>
    </row>
    <row r="71" ht="30" customHeight="1">
      <c r="B71" s="3"/>
    </row>
    <row r="72" spans="2:8" ht="25.5" customHeight="1">
      <c r="B72" s="3"/>
      <c r="H72" s="139"/>
    </row>
    <row r="73" spans="2:8" ht="21.75" customHeight="1">
      <c r="B73" s="3"/>
      <c r="H73" s="139"/>
    </row>
    <row r="74" ht="21.75" customHeight="1">
      <c r="B74" s="3"/>
    </row>
    <row r="75" ht="21.75" customHeight="1">
      <c r="B75" s="3"/>
    </row>
    <row r="76" ht="21.75" customHeight="1">
      <c r="B76" s="3"/>
    </row>
    <row r="77" ht="21.75" customHeight="1">
      <c r="B77" s="3"/>
    </row>
    <row r="78" ht="13.5">
      <c r="B78" s="3"/>
    </row>
    <row r="79" ht="13.5">
      <c r="B79" s="3"/>
    </row>
    <row r="80" ht="13.5">
      <c r="B80" s="3"/>
    </row>
    <row r="81" ht="13.5">
      <c r="B81" s="3"/>
    </row>
    <row r="82" ht="13.5">
      <c r="B82" s="3"/>
    </row>
    <row r="83" ht="13.5">
      <c r="B83" s="3"/>
    </row>
    <row r="84" ht="13.5">
      <c r="B84" s="3"/>
    </row>
    <row r="85" ht="13.5">
      <c r="B85" s="3"/>
    </row>
    <row r="86" ht="13.5">
      <c r="B86" s="3"/>
    </row>
    <row r="87" ht="13.5">
      <c r="B87" s="3"/>
    </row>
    <row r="88" ht="13.5">
      <c r="B88" s="3"/>
    </row>
    <row r="89" ht="13.5">
      <c r="B89" s="3"/>
    </row>
    <row r="90" ht="13.5">
      <c r="B90" s="3"/>
    </row>
    <row r="91" ht="13.5">
      <c r="B91" s="3"/>
    </row>
    <row r="92" ht="13.5">
      <c r="B92" s="3"/>
    </row>
    <row r="93" ht="13.5">
      <c r="B93" s="3"/>
    </row>
    <row r="94" ht="13.5">
      <c r="B94" s="3"/>
    </row>
    <row r="95" ht="13.5">
      <c r="B95" s="3"/>
    </row>
    <row r="96" ht="13.5">
      <c r="B96" s="3"/>
    </row>
    <row r="97" ht="13.5">
      <c r="B97" s="3"/>
    </row>
    <row r="98" ht="13.5">
      <c r="B98" s="3"/>
    </row>
    <row r="99" ht="13.5">
      <c r="B99" s="3"/>
    </row>
    <row r="100" ht="13.5">
      <c r="B100" s="3"/>
    </row>
    <row r="101" ht="13.5">
      <c r="B101" s="3"/>
    </row>
    <row r="102" ht="13.5">
      <c r="B102" s="3"/>
    </row>
    <row r="103" ht="13.5">
      <c r="B103" s="3"/>
    </row>
    <row r="104" ht="17.25">
      <c r="B104" s="17"/>
    </row>
  </sheetData>
  <sheetProtection/>
  <mergeCells count="15">
    <mergeCell ref="Q8:R8"/>
    <mergeCell ref="Q7:R7"/>
    <mergeCell ref="Q9:R9"/>
    <mergeCell ref="B9:B16"/>
    <mergeCell ref="B46:B50"/>
    <mergeCell ref="B18:B22"/>
    <mergeCell ref="B24:B32"/>
    <mergeCell ref="B34:B37"/>
    <mergeCell ref="B39:B44"/>
    <mergeCell ref="J6:K6"/>
    <mergeCell ref="L6:M6"/>
    <mergeCell ref="N6:O6"/>
    <mergeCell ref="J7:K7"/>
    <mergeCell ref="L7:M7"/>
    <mergeCell ref="N7:O7"/>
  </mergeCells>
  <printOptions/>
  <pageMargins left="0.984251968503937" right="0.5905511811023623" top="0.7874015748031497" bottom="0.7874015748031497" header="0.5118110236220472" footer="0.5118110236220472"/>
  <pageSetup horizontalDpi="600" verticalDpi="600" orientation="landscape" paperSize="8" scale="65" r:id="rId4"/>
  <drawing r:id="rId3"/>
  <legacyDrawing r:id="rId2"/>
</worksheet>
</file>

<file path=xl/worksheets/sheet2.xml><?xml version="1.0" encoding="utf-8"?>
<worksheet xmlns="http://schemas.openxmlformats.org/spreadsheetml/2006/main" xmlns:r="http://schemas.openxmlformats.org/officeDocument/2006/relationships">
  <sheetPr>
    <tabColor indexed="12"/>
  </sheetPr>
  <dimension ref="A2:W31"/>
  <sheetViews>
    <sheetView zoomScalePageLayoutView="0" workbookViewId="0" topLeftCell="A1">
      <selection activeCell="H3" sqref="H3"/>
    </sheetView>
  </sheetViews>
  <sheetFormatPr defaultColWidth="9.00390625" defaultRowHeight="13.5"/>
  <cols>
    <col min="1" max="1" width="3.25390625" style="0" customWidth="1"/>
    <col min="2" max="2" width="7.125" style="0" bestFit="1" customWidth="1"/>
    <col min="3" max="3" width="16.625" style="0" bestFit="1" customWidth="1"/>
    <col min="4" max="4" width="7.00390625" style="0" bestFit="1" customWidth="1"/>
    <col min="5" max="5" width="16.00390625" style="0" customWidth="1"/>
    <col min="7" max="7" width="38.25390625" style="0" customWidth="1"/>
    <col min="8" max="8" width="32.75390625" style="0" customWidth="1"/>
  </cols>
  <sheetData>
    <row r="2" ht="17.25">
      <c r="B2" s="157" t="s">
        <v>201</v>
      </c>
    </row>
    <row r="3" spans="2:7" ht="20.25" customHeight="1">
      <c r="B3" s="224" t="s">
        <v>202</v>
      </c>
      <c r="C3" s="224"/>
      <c r="D3" s="224"/>
      <c r="E3" s="224"/>
      <c r="F3" s="224"/>
      <c r="G3" s="224"/>
    </row>
    <row r="4" spans="1:7" s="1" customFormat="1" ht="32.25" customHeight="1">
      <c r="A4" s="4"/>
      <c r="B4" s="224"/>
      <c r="C4" s="224"/>
      <c r="D4" s="224"/>
      <c r="E4" s="224"/>
      <c r="F4" s="224"/>
      <c r="G4" s="224"/>
    </row>
    <row r="5" spans="3:19" s="1" customFormat="1" ht="14.25" thickBot="1">
      <c r="C5" s="8"/>
      <c r="E5" s="6"/>
      <c r="F5" s="6"/>
      <c r="G5" s="6"/>
      <c r="H5" s="4"/>
      <c r="L5" s="4"/>
      <c r="M5" s="4"/>
      <c r="N5" s="4"/>
      <c r="O5" s="7"/>
      <c r="P5" s="7"/>
      <c r="Q5" s="7"/>
      <c r="R5" s="3"/>
      <c r="S5" s="3"/>
    </row>
    <row r="6" spans="2:15" s="1" customFormat="1" ht="14.25">
      <c r="B6" s="234" t="s">
        <v>0</v>
      </c>
      <c r="C6" s="236"/>
      <c r="D6" s="237"/>
      <c r="E6" s="237"/>
      <c r="F6" s="234" t="s">
        <v>64</v>
      </c>
      <c r="G6" s="194" t="s">
        <v>65</v>
      </c>
      <c r="H6" s="4"/>
      <c r="L6" s="4"/>
      <c r="M6" s="4"/>
      <c r="N6" s="4"/>
      <c r="O6" s="7"/>
    </row>
    <row r="7" spans="2:15" s="1" customFormat="1" ht="15" thickBot="1">
      <c r="B7" s="235"/>
      <c r="C7" s="238"/>
      <c r="D7" s="238"/>
      <c r="E7" s="238"/>
      <c r="F7" s="239"/>
      <c r="G7" s="195" t="s">
        <v>205</v>
      </c>
      <c r="H7" s="4"/>
      <c r="L7" s="4"/>
      <c r="M7" s="4"/>
      <c r="N7" s="4"/>
      <c r="O7" s="7"/>
    </row>
    <row r="8" spans="2:15" s="1" customFormat="1" ht="14.25">
      <c r="B8" s="240" t="s">
        <v>1</v>
      </c>
      <c r="C8" s="158" t="s">
        <v>196</v>
      </c>
      <c r="D8" s="159"/>
      <c r="E8" s="160"/>
      <c r="F8" s="161" t="s">
        <v>197</v>
      </c>
      <c r="G8" s="162"/>
      <c r="H8" s="4"/>
      <c r="L8" s="4"/>
      <c r="M8" s="4"/>
      <c r="N8" s="4"/>
      <c r="O8" s="3"/>
    </row>
    <row r="9" spans="2:15" s="1" customFormat="1" ht="15" thickBot="1">
      <c r="B9" s="235"/>
      <c r="C9" s="163"/>
      <c r="D9" s="164"/>
      <c r="E9" s="165"/>
      <c r="F9" s="166" t="s">
        <v>198</v>
      </c>
      <c r="G9" s="167"/>
      <c r="H9" s="4"/>
      <c r="L9" s="4"/>
      <c r="M9" s="4"/>
      <c r="O9" s="3"/>
    </row>
    <row r="10" spans="2:15" s="1" customFormat="1" ht="13.5" customHeight="1">
      <c r="B10" s="241" t="s">
        <v>2</v>
      </c>
      <c r="C10" s="168" t="s">
        <v>3</v>
      </c>
      <c r="D10" s="169"/>
      <c r="E10" s="170" t="s">
        <v>34</v>
      </c>
      <c r="F10" s="171"/>
      <c r="G10" s="172"/>
      <c r="H10" s="4"/>
      <c r="L10" s="4"/>
      <c r="M10" s="4"/>
      <c r="O10" s="3"/>
    </row>
    <row r="11" spans="2:15" s="1" customFormat="1" ht="13.5" customHeight="1">
      <c r="B11" s="242"/>
      <c r="C11" s="173" t="s">
        <v>4</v>
      </c>
      <c r="D11" s="174" t="s">
        <v>66</v>
      </c>
      <c r="E11" s="175" t="s">
        <v>67</v>
      </c>
      <c r="F11" s="176" t="s">
        <v>68</v>
      </c>
      <c r="G11" s="177" t="s">
        <v>67</v>
      </c>
      <c r="H11" s="4"/>
      <c r="L11" s="4"/>
      <c r="M11" s="4"/>
      <c r="O11" s="3"/>
    </row>
    <row r="12" spans="2:15" s="1" customFormat="1" ht="13.5" customHeight="1">
      <c r="B12" s="242"/>
      <c r="C12" s="178" t="s">
        <v>199</v>
      </c>
      <c r="D12" s="179" t="s">
        <v>66</v>
      </c>
      <c r="E12" s="180" t="s">
        <v>67</v>
      </c>
      <c r="F12" s="181" t="s">
        <v>68</v>
      </c>
      <c r="G12" s="182" t="s">
        <v>67</v>
      </c>
      <c r="H12" s="4"/>
      <c r="L12" s="4"/>
      <c r="M12" s="4"/>
      <c r="O12" s="3"/>
    </row>
    <row r="13" spans="2:15" s="1" customFormat="1" ht="13.5" customHeight="1">
      <c r="B13" s="242"/>
      <c r="C13" s="183" t="s">
        <v>200</v>
      </c>
      <c r="D13" s="184" t="s">
        <v>66</v>
      </c>
      <c r="E13" s="185" t="s">
        <v>67</v>
      </c>
      <c r="F13" s="186" t="s">
        <v>68</v>
      </c>
      <c r="G13" s="187" t="s">
        <v>67</v>
      </c>
      <c r="H13" s="4"/>
      <c r="L13" s="4"/>
      <c r="M13" s="4"/>
      <c r="O13" s="3"/>
    </row>
    <row r="14" spans="2:15" s="1" customFormat="1" ht="13.5" customHeight="1">
      <c r="B14" s="242"/>
      <c r="C14" s="217" t="s">
        <v>5</v>
      </c>
      <c r="D14" s="225"/>
      <c r="E14" s="226"/>
      <c r="F14" s="226"/>
      <c r="G14" s="227"/>
      <c r="H14" s="4"/>
      <c r="L14" s="4"/>
      <c r="M14" s="4"/>
      <c r="O14" s="3"/>
    </row>
    <row r="15" spans="2:15" s="1" customFormat="1" ht="13.5" customHeight="1">
      <c r="B15" s="242"/>
      <c r="C15" s="217"/>
      <c r="D15" s="228"/>
      <c r="E15" s="229"/>
      <c r="F15" s="229"/>
      <c r="G15" s="230"/>
      <c r="H15" s="4"/>
      <c r="L15" s="4"/>
      <c r="M15" s="4"/>
      <c r="O15" s="3"/>
    </row>
    <row r="16" spans="2:15" s="1" customFormat="1" ht="13.5" customHeight="1">
      <c r="B16" s="242"/>
      <c r="C16" s="217"/>
      <c r="D16" s="228"/>
      <c r="E16" s="229"/>
      <c r="F16" s="229"/>
      <c r="G16" s="230"/>
      <c r="H16" s="10"/>
      <c r="L16" s="4"/>
      <c r="M16" s="4"/>
      <c r="O16" s="3"/>
    </row>
    <row r="17" spans="2:15" s="1" customFormat="1" ht="13.5" customHeight="1">
      <c r="B17" s="242"/>
      <c r="C17" s="218"/>
      <c r="D17" s="231"/>
      <c r="E17" s="232"/>
      <c r="F17" s="232"/>
      <c r="G17" s="233"/>
      <c r="H17" s="10"/>
      <c r="L17" s="4"/>
      <c r="M17" s="4"/>
      <c r="O17" s="3"/>
    </row>
    <row r="18" spans="2:15" s="1" customFormat="1" ht="13.5" customHeight="1">
      <c r="B18" s="242"/>
      <c r="C18" s="253" t="s">
        <v>195</v>
      </c>
      <c r="D18" s="188" t="s">
        <v>69</v>
      </c>
      <c r="E18" s="221"/>
      <c r="F18" s="222"/>
      <c r="G18" s="223"/>
      <c r="H18" s="4"/>
      <c r="L18" s="4"/>
      <c r="M18" s="4"/>
      <c r="O18" s="3"/>
    </row>
    <row r="19" spans="2:15" s="1" customFormat="1" ht="13.5" customHeight="1">
      <c r="B19" s="242"/>
      <c r="C19" s="254"/>
      <c r="D19" s="189" t="s">
        <v>70</v>
      </c>
      <c r="E19" s="221"/>
      <c r="F19" s="222"/>
      <c r="G19" s="223"/>
      <c r="H19" s="4"/>
      <c r="L19" s="4"/>
      <c r="M19" s="4"/>
      <c r="O19" s="3"/>
    </row>
    <row r="20" spans="2:15" s="1" customFormat="1" ht="13.5" customHeight="1">
      <c r="B20" s="242"/>
      <c r="C20" s="254"/>
      <c r="D20" s="190" t="s">
        <v>71</v>
      </c>
      <c r="E20" s="221"/>
      <c r="F20" s="222"/>
      <c r="G20" s="223"/>
      <c r="H20" s="4"/>
      <c r="L20" s="4"/>
      <c r="M20" s="4"/>
      <c r="O20" s="3"/>
    </row>
    <row r="21" spans="2:15" s="1" customFormat="1" ht="13.5" customHeight="1">
      <c r="B21" s="242"/>
      <c r="C21" s="254"/>
      <c r="D21" s="250" t="s">
        <v>72</v>
      </c>
      <c r="E21" s="244"/>
      <c r="F21" s="245"/>
      <c r="G21" s="246"/>
      <c r="H21" s="4"/>
      <c r="L21" s="4"/>
      <c r="M21" s="4"/>
      <c r="O21" s="3"/>
    </row>
    <row r="22" spans="2:15" s="1" customFormat="1" ht="13.5" customHeight="1">
      <c r="B22" s="242"/>
      <c r="C22" s="255"/>
      <c r="D22" s="251"/>
      <c r="E22" s="258"/>
      <c r="F22" s="259"/>
      <c r="G22" s="260"/>
      <c r="H22" s="4"/>
      <c r="L22" s="4"/>
      <c r="M22" s="4"/>
      <c r="O22" s="3"/>
    </row>
    <row r="23" spans="2:15" s="1" customFormat="1" ht="13.5" customHeight="1">
      <c r="B23" s="242"/>
      <c r="C23" s="219" t="s">
        <v>6</v>
      </c>
      <c r="D23" s="188" t="s">
        <v>69</v>
      </c>
      <c r="E23" s="221"/>
      <c r="F23" s="222"/>
      <c r="G23" s="223"/>
      <c r="H23" s="4"/>
      <c r="L23" s="4"/>
      <c r="M23" s="4"/>
      <c r="O23" s="3"/>
    </row>
    <row r="24" spans="2:15" s="1" customFormat="1" ht="13.5" customHeight="1">
      <c r="B24" s="242"/>
      <c r="C24" s="217"/>
      <c r="D24" s="191" t="s">
        <v>70</v>
      </c>
      <c r="E24" s="221"/>
      <c r="F24" s="222"/>
      <c r="G24" s="223"/>
      <c r="H24" s="4"/>
      <c r="L24" s="4"/>
      <c r="M24" s="4"/>
      <c r="O24" s="3"/>
    </row>
    <row r="25" spans="2:15" s="1" customFormat="1" ht="13.5" customHeight="1">
      <c r="B25" s="242"/>
      <c r="C25" s="217"/>
      <c r="D25" s="191" t="s">
        <v>71</v>
      </c>
      <c r="E25" s="221"/>
      <c r="F25" s="222"/>
      <c r="G25" s="223"/>
      <c r="H25" s="4"/>
      <c r="L25" s="4"/>
      <c r="M25" s="4"/>
      <c r="O25" s="3"/>
    </row>
    <row r="26" spans="2:15" s="1" customFormat="1" ht="13.5" customHeight="1">
      <c r="B26" s="242"/>
      <c r="C26" s="217"/>
      <c r="D26" s="250" t="s">
        <v>72</v>
      </c>
      <c r="E26" s="244"/>
      <c r="F26" s="245"/>
      <c r="G26" s="246"/>
      <c r="H26" s="4"/>
      <c r="L26" s="4"/>
      <c r="M26" s="4"/>
      <c r="O26" s="3"/>
    </row>
    <row r="27" spans="2:23" s="1" customFormat="1" ht="14.25" thickBot="1">
      <c r="B27" s="243"/>
      <c r="C27" s="220"/>
      <c r="D27" s="252"/>
      <c r="E27" s="247"/>
      <c r="F27" s="248"/>
      <c r="G27" s="249"/>
      <c r="H27" s="4"/>
      <c r="L27" s="4"/>
      <c r="M27" s="4"/>
      <c r="P27" s="3"/>
      <c r="Q27" s="3"/>
      <c r="R27"/>
      <c r="W27" s="4"/>
    </row>
    <row r="28" spans="1:23" s="1" customFormat="1" ht="9" customHeight="1" hidden="1">
      <c r="A28" s="4"/>
      <c r="B28" s="4"/>
      <c r="E28" s="3"/>
      <c r="F28" s="3"/>
      <c r="G28" s="3"/>
      <c r="H28" s="3"/>
      <c r="I28" s="4"/>
      <c r="L28" s="4"/>
      <c r="M28" s="4"/>
      <c r="P28" s="3"/>
      <c r="Q28" s="3"/>
      <c r="W28" s="4"/>
    </row>
    <row r="29" spans="1:23" s="1" customFormat="1" ht="26.25" customHeight="1">
      <c r="A29" s="4"/>
      <c r="B29" s="4"/>
      <c r="E29" s="3"/>
      <c r="F29" s="3"/>
      <c r="G29" s="3"/>
      <c r="H29" s="3"/>
      <c r="I29" s="4"/>
      <c r="L29" s="4"/>
      <c r="M29" s="4"/>
      <c r="P29" s="3"/>
      <c r="Q29" s="3"/>
      <c r="W29" s="4"/>
    </row>
    <row r="30" spans="1:23" s="1" customFormat="1" ht="14.25">
      <c r="A30" s="4"/>
      <c r="B30" s="256" t="s">
        <v>203</v>
      </c>
      <c r="C30" s="256"/>
      <c r="D30" s="256"/>
      <c r="E30" s="256"/>
      <c r="F30" s="256"/>
      <c r="G30" s="256"/>
      <c r="H30" s="3"/>
      <c r="I30" s="4"/>
      <c r="L30" s="4"/>
      <c r="M30" s="4"/>
      <c r="P30" s="3"/>
      <c r="Q30" s="3"/>
      <c r="W30" s="4"/>
    </row>
    <row r="31" spans="1:23" s="1" customFormat="1" ht="14.25">
      <c r="A31" s="4"/>
      <c r="B31" s="192"/>
      <c r="C31" s="257" t="s">
        <v>204</v>
      </c>
      <c r="D31" s="257"/>
      <c r="E31" s="257"/>
      <c r="F31" s="193"/>
      <c r="G31" s="193"/>
      <c r="H31" s="3"/>
      <c r="I31" s="4"/>
      <c r="L31" s="4"/>
      <c r="M31" s="4"/>
      <c r="P31" s="3"/>
      <c r="Q31" s="3"/>
      <c r="W31" s="4"/>
    </row>
  </sheetData>
  <sheetProtection/>
  <mergeCells count="22">
    <mergeCell ref="B30:G30"/>
    <mergeCell ref="C31:E31"/>
    <mergeCell ref="E21:G22"/>
    <mergeCell ref="E19:G19"/>
    <mergeCell ref="E20:G20"/>
    <mergeCell ref="E23:G23"/>
    <mergeCell ref="B8:B9"/>
    <mergeCell ref="B10:B27"/>
    <mergeCell ref="E26:G27"/>
    <mergeCell ref="D21:D22"/>
    <mergeCell ref="D26:D27"/>
    <mergeCell ref="C18:C22"/>
    <mergeCell ref="C14:C17"/>
    <mergeCell ref="C23:C27"/>
    <mergeCell ref="E24:G24"/>
    <mergeCell ref="E25:G25"/>
    <mergeCell ref="E18:G18"/>
    <mergeCell ref="B3:G4"/>
    <mergeCell ref="D14:G17"/>
    <mergeCell ref="B6:B7"/>
    <mergeCell ref="C6:E7"/>
    <mergeCell ref="F6:F7"/>
  </mergeCells>
  <printOptions/>
  <pageMargins left="0.7874015748031497" right="0.7874015748031497" top="0.984251968503937" bottom="0.98425196850393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田頭　裕子</dc:creator>
  <cp:keywords/>
  <dc:description/>
  <cp:lastModifiedBy>data</cp:lastModifiedBy>
  <cp:lastPrinted>2006-01-17T12:44:58Z</cp:lastPrinted>
  <dcterms:created xsi:type="dcterms:W3CDTF">2005-02-27T16:05:05Z</dcterms:created>
  <dcterms:modified xsi:type="dcterms:W3CDTF">2020-07-03T01:27:53Z</dcterms:modified>
  <cp:category/>
  <cp:version/>
  <cp:contentType/>
  <cp:contentStatus/>
</cp:coreProperties>
</file>